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 tabRatio="895" activeTab="4"/>
  </bookViews>
  <sheets>
    <sheet name="титул" sheetId="16" r:id="rId1"/>
    <sheet name="п.1.1" sheetId="10" r:id="rId2"/>
    <sheet name="п.1.2" sheetId="11" r:id="rId3"/>
    <sheet name="п.1.3" sheetId="12" r:id="rId4"/>
    <sheet name="п.1.4" sheetId="13" r:id="rId5"/>
    <sheet name="п.2.1" sheetId="1" r:id="rId6"/>
    <sheet name="п.2.2" sheetId="2" r:id="rId7"/>
    <sheet name="п.2.3, п.2.4" sheetId="9" r:id="rId8"/>
    <sheet name="п.3.1" sheetId="14" r:id="rId9"/>
    <sheet name="п.3.2, п.3.3" sheetId="25" r:id="rId10"/>
    <sheet name="п.3.4" sheetId="3" r:id="rId11"/>
    <sheet name="п.3.5" sheetId="4" state="hidden" r:id="rId12"/>
    <sheet name="3.5" sheetId="18" r:id="rId13"/>
    <sheet name="п.4.1" sheetId="5" r:id="rId14"/>
    <sheet name="п.4.2" sheetId="6" r:id="rId15"/>
    <sheet name="п.4.3" sheetId="7" r:id="rId16"/>
    <sheet name="п.4.4" sheetId="26" r:id="rId17"/>
    <sheet name="п.4.5" sheetId="27" r:id="rId18"/>
    <sheet name="п.4.6" sheetId="28" r:id="rId19"/>
    <sheet name="п.4.7" sheetId="29" r:id="rId20"/>
    <sheet name="п.4.8" sheetId="30" r:id="rId21"/>
    <sheet name="п. 4.9" sheetId="17" r:id="rId22"/>
    <sheet name="п.4.9" sheetId="8" state="hidden" r:id="rId23"/>
  </sheets>
  <definedNames>
    <definedName name="_xlnm.Print_Area" localSheetId="5">п.2.1!$A$1:$E$32</definedName>
    <definedName name="_xlnm.Print_Area" localSheetId="8">п.3.1!$A$1:$E$17</definedName>
    <definedName name="_xlnm.Print_Area" localSheetId="9">'п.3.2, п.3.3'!$A$1:$B$16</definedName>
    <definedName name="_xlnm.Print_Area" localSheetId="14">п.4.2!$A$1:$K$14</definedName>
    <definedName name="_xlnm.Print_Area" localSheetId="16">п.4.4!$A$1:$B$13</definedName>
    <definedName name="_xlnm.Print_Area" localSheetId="17">п.4.5!$A$1:$B$13</definedName>
    <definedName name="_xlnm.Print_Area" localSheetId="18">п.4.6!$A$1:$B$13</definedName>
    <definedName name="_xlnm.Print_Area" localSheetId="20">п.4.8!$A$1:$B$12</definedName>
    <definedName name="_xlnm.Print_Area" localSheetId="0">титул!$A$1:$I$37</definedName>
  </definedNames>
  <calcPr calcId="152511"/>
</workbook>
</file>

<file path=xl/calcChain.xml><?xml version="1.0" encoding="utf-8"?>
<calcChain xmlns="http://schemas.openxmlformats.org/spreadsheetml/2006/main">
  <c r="D20" i="10" l="1"/>
  <c r="E20" i="10"/>
  <c r="E7" i="12" l="1"/>
  <c r="E9" i="10" l="1"/>
  <c r="D9" i="10"/>
  <c r="F18" i="10" l="1"/>
  <c r="P8" i="5" l="1"/>
  <c r="M8" i="5"/>
  <c r="J8" i="5"/>
  <c r="G8" i="5"/>
  <c r="E8" i="10" l="1"/>
  <c r="D8" i="10"/>
  <c r="D16" i="10"/>
  <c r="D7" i="14" l="1"/>
  <c r="R8" i="2" l="1"/>
  <c r="Q8" i="2"/>
  <c r="M8" i="2"/>
  <c r="N8" i="2"/>
  <c r="F16" i="13"/>
  <c r="F13" i="13"/>
  <c r="F12" i="13"/>
  <c r="F9" i="13"/>
  <c r="F16" i="12"/>
  <c r="F9" i="12"/>
  <c r="F8" i="12"/>
  <c r="E13" i="12"/>
  <c r="E10" i="12"/>
  <c r="E5" i="12" s="1"/>
  <c r="D13" i="12"/>
  <c r="D10" i="12"/>
  <c r="D7" i="12"/>
  <c r="F8" i="11"/>
  <c r="E5" i="11"/>
  <c r="D5" i="11"/>
  <c r="F13" i="12" l="1"/>
  <c r="F7" i="12"/>
  <c r="D5" i="12"/>
  <c r="F5" i="11"/>
  <c r="F22" i="10"/>
  <c r="F20" i="10"/>
  <c r="E16" i="10"/>
  <c r="E12" i="10"/>
  <c r="F5" i="12" l="1"/>
  <c r="F16" i="10"/>
  <c r="F5" i="10" l="1"/>
  <c r="S9" i="2" l="1"/>
  <c r="D9" i="2"/>
  <c r="E9" i="2"/>
  <c r="F9" i="2"/>
  <c r="G9" i="2"/>
  <c r="H9" i="2"/>
  <c r="I9" i="2"/>
  <c r="J9" i="2"/>
  <c r="K9" i="2"/>
  <c r="L9" i="2"/>
  <c r="M9" i="2"/>
  <c r="N9" i="2"/>
  <c r="O9" i="2"/>
  <c r="P9" i="2"/>
  <c r="Q9" i="2"/>
  <c r="R9" i="2"/>
  <c r="C9" i="2"/>
  <c r="O24" i="5" l="1"/>
  <c r="L24" i="5"/>
  <c r="I24" i="5"/>
  <c r="F24" i="5"/>
  <c r="O8" i="5"/>
  <c r="L8" i="5"/>
  <c r="I8" i="5"/>
  <c r="F8" i="5"/>
</calcChain>
</file>

<file path=xl/sharedStrings.xml><?xml version="1.0" encoding="utf-8"?>
<sst xmlns="http://schemas.openxmlformats.org/spreadsheetml/2006/main" count="740" uniqueCount="269">
  <si>
    <t>N</t>
  </si>
  <si>
    <t>Показатель</t>
  </si>
  <si>
    <t>Значение показателя, годы</t>
  </si>
  <si>
    <t>Динамика изменения показателя</t>
  </si>
  <si>
    <t>ВН (110 кВ и выше)</t>
  </si>
  <si>
    <t>СН1 (35 - 60 кВ)</t>
  </si>
  <si>
    <t>СН2 (1 - 20 кВ)</t>
  </si>
  <si>
    <t>НН (до 1 кВ)</t>
  </si>
  <si>
    <t>Количество случаев нарушения качества электрической энергии, подтвержденных актами контролирующих организаций и (или) решениями суда, штуки</t>
  </si>
  <si>
    <t>В том числе количество случаев нарушения качества электрической энергии по вине сетевой организации, подтвержденных актами контролирующих организаций и (или) решениями суда, штуки</t>
  </si>
  <si>
    <t>1.1</t>
  </si>
  <si>
    <t>1.2</t>
  </si>
  <si>
    <t>1.3</t>
  </si>
  <si>
    <t>1.4</t>
  </si>
  <si>
    <t>2.1</t>
  </si>
  <si>
    <t>2.2</t>
  </si>
  <si>
    <t>2.3</t>
  </si>
  <si>
    <t>Идентификационный номер обращения</t>
  </si>
  <si>
    <t>Дата обращения</t>
  </si>
  <si>
    <t>Время обращения</t>
  </si>
  <si>
    <t>Форма обращения</t>
  </si>
  <si>
    <t>Обращения</t>
  </si>
  <si>
    <t>Обращения потребителей, содержащие жалобу</t>
  </si>
  <si>
    <t>Обращения потребителей, содержащие заявку на оказание услуг</t>
  </si>
  <si>
    <t>Факт получения потребителем ответа</t>
  </si>
  <si>
    <t>Мероприятия по результатам обращения</t>
  </si>
  <si>
    <t>Очное обращение</t>
  </si>
  <si>
    <t>Заочное обращение посредством телефонной связи</t>
  </si>
  <si>
    <t>Заочное обращение посредством сети Интернет</t>
  </si>
  <si>
    <t>Письменное обращение посредством почтовой связи</t>
  </si>
  <si>
    <t>Прочее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</si>
  <si>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</si>
  <si>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</si>
  <si>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</si>
  <si>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 потребителей</t>
  </si>
  <si>
    <t>Техническое обслуживание электросетевых объектов</t>
  </si>
  <si>
    <t>Качество услуг по передаче электрической энергии</t>
  </si>
  <si>
    <t>Качество электрической энергии</t>
  </si>
  <si>
    <t>По технологическому присоединению</t>
  </si>
  <si>
    <t>Заключение договора на оказание услуг по передаче электроэнергии</t>
  </si>
  <si>
    <t>Организация коммерческого учета электроэнергии</t>
  </si>
  <si>
    <t>Заявителем был получен исчерпывающий ответ в установленные сроки</t>
  </si>
  <si>
    <t>Заявителем был получен исчерпывающий ответ с нарушением сроков</t>
  </si>
  <si>
    <t>Обращение оставлено без ответа</t>
  </si>
  <si>
    <t>Выполненные мероприятия по результатам обращения</t>
  </si>
  <si>
    <t>Планируемые мероприятия по результатам обращения</t>
  </si>
  <si>
    <t>2.4</t>
  </si>
  <si>
    <t>3.1</t>
  </si>
  <si>
    <t>3.2</t>
  </si>
  <si>
    <t>3.3</t>
  </si>
  <si>
    <t>3.4</t>
  </si>
  <si>
    <t>4.1</t>
  </si>
  <si>
    <t>4.2</t>
  </si>
  <si>
    <t>4.3</t>
  </si>
  <si>
    <t>4.4</t>
  </si>
  <si>
    <t>5.1</t>
  </si>
  <si>
    <t>Структурная единица сетевой организации</t>
  </si>
  <si>
    <t>Показатель качества оказания услуг по передаче электрической энергии (отношение общего числа зарегистрированных случаев нарушения качества электрической энергии по вине сетевой организации к максимальному количеству потребителей, обслуживаемых такой структурной единицей сетевой организации в отчетном периоде)</t>
  </si>
  <si>
    <t>Планируемые мероприятия, направленные на повышение качества оказания услуг по передаче электроэнергии, с указанием сроков</t>
  </si>
  <si>
    <t>ВН</t>
  </si>
  <si>
    <t>СН1</t>
  </si>
  <si>
    <t>СН2</t>
  </si>
  <si>
    <t>НН</t>
  </si>
  <si>
    <t>Всего по сетевой организации</t>
  </si>
  <si>
    <t>Категория присоединения потребителей услуг по передаче электрической энергии в разбивке по мощности, в динамике по годам</t>
  </si>
  <si>
    <t>Всего</t>
  </si>
  <si>
    <t>до 15 кВт включительно</t>
  </si>
  <si>
    <t>свыше 15 кВт и до 150 кВт включительно</t>
  </si>
  <si>
    <t>свыше 150 кВт и менее 670 кВт</t>
  </si>
  <si>
    <t>не менее 670 кВт</t>
  </si>
  <si>
    <t>объекты по производству электрической энергии</t>
  </si>
  <si>
    <t>Динамика изменения показателя, %</t>
  </si>
  <si>
    <t>Число заявок на технологическое присоединение, поданных заявителями,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</si>
  <si>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</si>
  <si>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 с нарушением сроков, подтвержденным актами контролирующих организаций и (или) решениями суда, штуки, в том числе:</t>
  </si>
  <si>
    <t>по вине сетевой организации</t>
  </si>
  <si>
    <t>по вине сторонних лиц</t>
  </si>
  <si>
    <t>Средняя продолжительность подготовки и направления проекта договора об осуществлении технологического присоединения к электрическим сетям, дней</t>
  </si>
  <si>
    <t>Число заключенных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</si>
  <si>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</si>
  <si>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по которым произошло нарушение сроков, подтвержденное актами контролирующих организаций и (или) решениями суда, штуки, в том числе:</t>
  </si>
  <si>
    <t>по вине заявителя</t>
  </si>
  <si>
    <t>Средняя продолжительность исполнения договоров об осуществлении технологического присоединения к электрическим сетям, дней</t>
  </si>
  <si>
    <t>Мощность энергопринимающих устройств заявителя, кВт</t>
  </si>
  <si>
    <t>Категория надежности</t>
  </si>
  <si>
    <t>I - II</t>
  </si>
  <si>
    <t>III</t>
  </si>
  <si>
    <t>Расстояние до границ земельного участка заявителя, м</t>
  </si>
  <si>
    <t>Необходимость строительства подстанции</t>
  </si>
  <si>
    <t>Тип линии</t>
  </si>
  <si>
    <t>500 - сельская местность/300 - городская местность</t>
  </si>
  <si>
    <t>Да</t>
  </si>
  <si>
    <t>КЛ</t>
  </si>
  <si>
    <t>ВЛ</t>
  </si>
  <si>
    <t>Нет</t>
  </si>
  <si>
    <t xml:space="preserve">3.5. Стоимость технологического присоединения к электрическим сетям сетевой организации </t>
  </si>
  <si>
    <t>Категории обращений потребителей</t>
  </si>
  <si>
    <t>Формы обслуживания</t>
  </si>
  <si>
    <t>Очная форма</t>
  </si>
  <si>
    <t>Заочная форма с использованием телефонной связи</t>
  </si>
  <si>
    <t>Электронная форма с использованием сети Интернет</t>
  </si>
  <si>
    <t>Письменная форма с использованием почтовой связи</t>
  </si>
  <si>
    <t>Всего обращений потребителей, в том числе: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</si>
  <si>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</si>
  <si>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</si>
  <si>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</si>
  <si>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</t>
  </si>
  <si>
    <t>техническое обслуживание электросетевых объектов</t>
  </si>
  <si>
    <t>прочее (указать)</t>
  </si>
  <si>
    <t>Жалобы</t>
  </si>
  <si>
    <t>оказание услуг по передаче электрической энергии, в том числе:</t>
  </si>
  <si>
    <t>качество услуг по передаче электрической энергии</t>
  </si>
  <si>
    <t>качество электрической энергии</t>
  </si>
  <si>
    <t>техническое обслуживание объектов электросетевого хозяйства</t>
  </si>
  <si>
    <t>Заявка на оказание услуг</t>
  </si>
  <si>
    <t>по технологическому присоединению</t>
  </si>
  <si>
    <t>на заключение договора на оказание услуг по передаче электрической энергии</t>
  </si>
  <si>
    <t>организация коммерческого учета электрической энергии</t>
  </si>
  <si>
    <t>Офис обслуживания потребителей</t>
  </si>
  <si>
    <t>Тип офиса</t>
  </si>
  <si>
    <t>Адрес местонахождения</t>
  </si>
  <si>
    <t>Номер телефона, адрес электронной почты</t>
  </si>
  <si>
    <t>Режим работы</t>
  </si>
  <si>
    <t>Предоставляемые услуги</t>
  </si>
  <si>
    <t>Количество потребителей, обратившихся очно в отчетном периоде</t>
  </si>
  <si>
    <t>Среднее время на обслуживание потребителя, мин.</t>
  </si>
  <si>
    <t>Среднее время ожидания потребителя в очереди, мин.</t>
  </si>
  <si>
    <t>Количество сторонних организаций на территории офиса обслуживания (при наличии указать названия организаций)</t>
  </si>
  <si>
    <t>Наименование</t>
  </si>
  <si>
    <t>Единица измерения</t>
  </si>
  <si>
    <t>Перечень номеров телефонов, выделенных для обслуживания потребителей:</t>
  </si>
  <si>
    <t>Номер телефона по вопросам энергоснабжения:</t>
  </si>
  <si>
    <t>Номера телефонов центров обработки телефонных вызовов:</t>
  </si>
  <si>
    <t>номер телефона</t>
  </si>
  <si>
    <t>Общее число телефонных вызовов от потребителей по выделенным номерам телефонов</t>
  </si>
  <si>
    <t>единицы</t>
  </si>
  <si>
    <t>Общее число телефонных вызовов от потребителей, на которые ответил оператор сетевой организации</t>
  </si>
  <si>
    <t>Общее число телефонных вызовов от потребителей, обработанных автоматически системой интерактивного голосового меню</t>
  </si>
  <si>
    <t>Среднее время ожидания ответа потребителем при телефонном вызове на выделенные номера телефонов за текущий период</t>
  </si>
  <si>
    <t>мин.</t>
  </si>
  <si>
    <t>Среднее время обработки телефонного вызова от потребителя на выделенные номера телефонов за текущий период</t>
  </si>
  <si>
    <t>4.9. Информация по обращениям потребителей.</t>
  </si>
  <si>
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(ПSAIDI,план)</t>
  </si>
  <si>
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(ПSAIFI,план)</t>
  </si>
  <si>
    <r>
      <t>Показатель средней продолжительности прекращений передачи электрической энергии, (П</t>
    </r>
    <r>
      <rPr>
        <sz val="8"/>
        <color theme="1"/>
        <rFont val="Times New Roman"/>
        <family val="1"/>
        <charset val="204"/>
      </rPr>
      <t>SAIDI</t>
    </r>
    <r>
      <rPr>
        <sz val="12"/>
        <color theme="1"/>
        <rFont val="Times New Roman"/>
        <family val="1"/>
        <charset val="204"/>
      </rPr>
      <t>)</t>
    </r>
  </si>
  <si>
    <r>
      <t>Показатель средней частоты прекращений передачи электрической энергии, (П</t>
    </r>
    <r>
      <rPr>
        <sz val="8"/>
        <color theme="1"/>
        <rFont val="Times New Roman"/>
        <family val="1"/>
        <charset val="204"/>
      </rPr>
      <t>SAIFI</t>
    </r>
    <r>
      <rPr>
        <sz val="12"/>
        <color theme="1"/>
        <rFont val="Times New Roman"/>
        <family val="1"/>
        <charset val="204"/>
      </rPr>
      <t>)</t>
    </r>
  </si>
  <si>
    <t>7.1</t>
  </si>
  <si>
    <t>7.2</t>
  </si>
  <si>
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хозяйства),ПSAIDI,план</t>
  </si>
  <si>
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хозяйства), ПSAIFI, план</t>
  </si>
  <si>
    <r>
      <t>Показатель средней продолжительности прекращений передачи электрической энергии (П</t>
    </r>
    <r>
      <rPr>
        <sz val="6"/>
        <color theme="1"/>
        <rFont val="Times New Roman"/>
        <family val="1"/>
        <charset val="204"/>
      </rPr>
      <t>SAIDI</t>
    </r>
    <r>
      <rPr>
        <sz val="12"/>
        <color theme="1"/>
        <rFont val="Times New Roman"/>
        <family val="1"/>
        <charset val="204"/>
      </rPr>
      <t>)</t>
    </r>
  </si>
  <si>
    <r>
      <t>Показатель средней частоты прекращений передачи электрической энергии (П</t>
    </r>
    <r>
      <rPr>
        <sz val="6"/>
        <color theme="1"/>
        <rFont val="Times New Roman"/>
        <family val="1"/>
        <charset val="204"/>
      </rPr>
      <t>SAIFI</t>
    </r>
    <r>
      <rPr>
        <sz val="12"/>
        <color theme="1"/>
        <rFont val="Times New Roman"/>
        <family val="1"/>
        <charset val="204"/>
      </rPr>
      <t>)</t>
    </r>
  </si>
  <si>
    <t>1.5</t>
  </si>
  <si>
    <t>1.6</t>
  </si>
  <si>
    <t>2.5</t>
  </si>
  <si>
    <t>2.6</t>
  </si>
  <si>
    <t>2.7</t>
  </si>
  <si>
    <t>2.8</t>
  </si>
  <si>
    <t>-</t>
  </si>
  <si>
    <t>Приложение N 7</t>
  </si>
  <si>
    <t>к Единым стандартам</t>
  </si>
  <si>
    <t>качества обслуживания сетевыми</t>
  </si>
  <si>
    <t>организациями потребителей</t>
  </si>
  <si>
    <t>услуг сетевых организаций</t>
  </si>
  <si>
    <t>динамика, %</t>
  </si>
  <si>
    <t>Наименование показателя</t>
  </si>
  <si>
    <t>Наименование мероприятия</t>
  </si>
  <si>
    <t xml:space="preserve">Сроки исполнения </t>
  </si>
  <si>
    <t>пункт обслуживания</t>
  </si>
  <si>
    <t xml:space="preserve">Информация по обращениям потребителей </t>
  </si>
  <si>
    <t>понедельник-пятница                             08.00-17.00 (перерыв на обед 12.00 -13.00)                                      суббота, воскресенье – выходной</t>
  </si>
  <si>
    <t>Стоимость технологического присоединения к электрическим сетям сетевой организации</t>
  </si>
  <si>
    <t xml:space="preserve">750
</t>
  </si>
  <si>
    <t xml:space="preserve">1000
</t>
  </si>
  <si>
    <t>3.1. Информация о наличии невостребованной мощности (мощности, определяемой как разность между трансформаторной мощностью центров питания и суммарной мощностью энергопринимающих устройств, непосредственно (или опосредованно) присоединенных к таким центрам питания, и энергопринимающих устройств, в отношении которых имеются заявки на технологическое присоединение) для осуществления технологического присоединения в отчетном периоде, а также о прогнозах ее увеличения с разбивкой по структурным единицам сетевой организации и по уровням напряжения на основании инвестиционной программы такой организации</t>
  </si>
  <si>
    <t>4.1. Количество обращений, поступивших в сетевую организацию (всего), обращений, содержащих жалобу и (или) обращений, содержащих заявку на оказание услуг, поступивших в сетевую организацию, а также количество обращений, по которым были заключены договоры об осуществлении технологического присоединения и (или) договоры об оказании услуг по передаче электрической энергии, а также по которым были урегулированы жалобы в отчетном периоде, а также динамика по отношению к году, предшествующему отчетному.</t>
  </si>
  <si>
    <t>4.6. Мероприятия, направленные на работу с социально уязвимыми группами населения (пенсионеры, инвалиды, многодетные семьи, участники ВОВ и боевых действий на территориях других государств в соответствии с Федеральным законом от 12 января 1995 г. N 5-ФЗ "О ветеранах" (Собрание законодательства Российской Федерации, 2000, N 2, ст. 161; N 19, ст. 2023; 2001, N 1, ст. 2; N 33, ст. 3427; N 53, ст. 5030; 2002, N 30, ст. 3033; N 48, ст. 4743; N 52, ст. 5132; 2003, N 19, ст. 1750; 2004, N 19, ст. 1837; N 25, ст. 2480; N 27, ст. 2711; N 35, ст. 3607; N 52, ст. 5038; 2005, N 1, ст. 25; N 19, ст. 1748; N 52, ст. 5576; 2007, N 43, ст. 5084; 2008, N 9, ст. 817; N 29, ст. 3410; N 30, ст. 3609; N 40, ст. 4501; N 52, ст. 6224; 2009, N 18, ст. 2152; N 26, ст. 3133; N 29, ст. 3623; N 30, ст. 3739; N 51, ст. 6148; N 52, ст. 6403; 2010, N 19, ст. 2287; N 27, ст. 3433; N 30, ст. 3991; N 31, ст. 4206; N 50, ст. 6609; 2011, N 45, ст. 6337; N 47, ст. 6608; 2012, N 43, ст. 5782; 2013, N 14, ст. 1654; N 19, ст. 2331; N 27, ст. 3477; N 48, ст. 6165; 2014, N 23, ст. 2930; N 26, ст. 3406; N 52, ст. 7537; 2015, N 14, ст. 2008), матери-одиночки, участники ликвидации аварии на Чернобыльской АЭС и приравненные к ним категории граждан в соответствии с Законом Российской Федерации от 15.05.1991 N 1244-1 "О социальной защите граждан, подвергшихся воздействию радиации вследствие катастрофы на Чернобыльской АЭС" (Ведомости Съезда народных депутатов РСФСР и Верховного Совета РСФСР, 1991, N 21, ст. 699; Ведомости Съезда народных депутатов Российской Федерации и Верховного Совета Российской Федерации, 1992, N 32, ст. 1861; Собрание законодательства Российской Федерации, 1995, N 48, ст. 4561; 1996, N 51, ст. 5680; 1997, N 47, ст. 5341; 1998, N 48, ст. 5850; 1999, N 16, ст. 1937; N 28, ст. 3460; 2000, N 33, ст. 3348; 2001, N 1, ст. 2; N 7, ст. 610; N 33, ст. 3413; 2002, N 30, ст. 3033; N 50, ст. 4929; N 53, ст. 5030; 2002, N 52, ст. 5132; 2003, N 43, ст. 4108; N 52, ст. 5038; 2004, N 18, ст. 1689; N 35, ст. 3607; 2006, N 6, ст. 637; N 30, ст. 3288; N 50, ст. 5285; 2007, N 46, ст. 5554; 2008, N 9, ст. 817; N 29, ст. 3410; N 30, ст. 3616; N 52, ст. 6224; N 52, ст. 6236; 2009, N 18, ст. 2152; N 30, ст. 3739; 2011, N 23, ст. 3270; N 29, ст. 4297; N 47, ст. 6608; N 49, ст. 7024; 2012, N 26, ст. 3446; N 53, ст. 7654; 2013, N 19, ст. 2331; N 27, ст. 3443; N 27, ст. 3446; N 27, ст. 3477; N 51, ст. 6693; 2014, N 26, ст. 3406; N 30, ст. 4217; N 40, ст. 5322; N 52, ст. 7539; 2015, N 14, ст. 2008).</t>
  </si>
  <si>
    <t>4.7. Темы и результаты опросов потребителей, проводимых сетевой организацией для выявления мнения потребителей о качестве обслуживания, в рамках исполнения Единых стандартов качества обслуживания сетевыми организациями потребителей услуг сетевых организаций.</t>
  </si>
  <si>
    <t>2.3 Мероприятия, выполненные  сетевой организацией в целях повышения качества оказания услуг                                                                                       по передаче электрической энергии в отчетном периоде</t>
  </si>
  <si>
    <t>2.4. Прочая информация, которую сетевая организация считает целесообразной для включения в отчет, касающаяся качества оказания услуг по передаче электрической энергии</t>
  </si>
  <si>
    <t>1.1. Количество потребителей услуг сетевой организации (далее - потребители) с разбивкой по уровням напряжения, категориям надежности потребителей и типу потребителей (физические или юридические лица), а также динамика по отношению к году, предшествующему отчетному</t>
  </si>
  <si>
    <t>1.2. Количество точек поставки всего и точек поставки, оборудованных приборами учета электрической энергии, с разбивкой: физические лица, юридические лица, вводные устройства (вводно-распределительное устройство, главный распределительный щит) в многоквартирные дома, бесхозяйные объекты электросетевого хозяйства, приборы учета с возможностью дистанционного сбора данных, а также динамика по отношению к году, предшествующему отчетному</t>
  </si>
  <si>
    <t>1.3 Информация об объектах электросетевого хозяйства сетевой организации: длина воздушных линий (далее - ВЛ) и кабельных линий (далее - КЛ) с разбивкой по уровням напряжения, количество подстанций 110 кВ, 35 кВ, 6(10) кВ в динамике относительно года, предшествующего отчетному</t>
  </si>
  <si>
    <t>1.4 Уровень физического износа объектов электросетевого хозяйства сетевой организации с разбивкой по уровням напряжения и по типам оборудования, а также динамика по отношению к году, предшествующему отчетному</t>
  </si>
  <si>
    <t>2.1 Показатели качества услуг по передаче электрической энергии в целом по сетевой организации в отчетном периоде, а так же динамика по отношению к году, предшествующему отчетному</t>
  </si>
  <si>
    <t>2.2. Рейтинг структурных единиц сетевой организации по качеству оказания услуг по передаче электрической энергии, а также по качеству электрической энергии в отчетном периоде</t>
  </si>
  <si>
    <t>3.2. Мероприятия, выполненные сетевой организацией в целях совершенствования деятельности по технологическому присоединению в отчетном периоде</t>
  </si>
  <si>
    <t>3.3. Прочая информация, которую сетевая организация считает целесообразной для включения в отчет, касающаяся предоставления услуг по технологическому присоединению</t>
  </si>
  <si>
    <t>3.4. Сведения о качестве услуг по технологическому присоединению к электрическим сетям сетевой организации</t>
  </si>
  <si>
    <t xml:space="preserve">4.2 Информация о деятельности офисов обслуживания потребителей
</t>
  </si>
  <si>
    <t>4.3. Информация о заочном обслуживании потребителей посредством телефонной связи</t>
  </si>
  <si>
    <t>4.4. Категория обращений, в которой зарегистрировано наибольшее число обращений всего, обращений, содержащих жалобу, обращений, содержащих заявку на оказание услуг, поступивших в отчетном периоде, в соответствии с пунктом 4.1 Информации о качестве обслуживания потребителей услуг</t>
  </si>
  <si>
    <t>4.5. Описание дополнительных услуг, оказываемых потребителю, помимо услуг, указанных в Единых стандартах качества обслуживания сетевыми организациями потребителей сетевых организаций</t>
  </si>
  <si>
    <t>4.8. Мероприятия, выполняемые сетевой организацией в целях повышения качества обслуживания потребителей</t>
  </si>
  <si>
    <t>в т.ч.</t>
  </si>
  <si>
    <t>Максимальное количество потребителей услуг, всего</t>
  </si>
  <si>
    <t xml:space="preserve">в.т.ч. </t>
  </si>
  <si>
    <t>физические лица СН2</t>
  </si>
  <si>
    <t>2 категория надежности</t>
  </si>
  <si>
    <t>3 категория надежности</t>
  </si>
  <si>
    <t>физические лица НН</t>
  </si>
  <si>
    <t>юридические лица СН2</t>
  </si>
  <si>
    <t>Ед. изм.</t>
  </si>
  <si>
    <t>шт.</t>
  </si>
  <si>
    <t>юридические лица НН</t>
  </si>
  <si>
    <t xml:space="preserve"> Динамика изменения, %</t>
  </si>
  <si>
    <t xml:space="preserve">Максимальное количество точек поставки          </t>
  </si>
  <si>
    <t xml:space="preserve">физические лица                      </t>
  </si>
  <si>
    <t xml:space="preserve">юридические лица                    </t>
  </si>
  <si>
    <t xml:space="preserve">многоквартирные дома                                     </t>
  </si>
  <si>
    <t>Динамика изменения,%</t>
  </si>
  <si>
    <t>Длина линий электропередачи</t>
  </si>
  <si>
    <t>воздушные линии</t>
  </si>
  <si>
    <t>кабельные линии</t>
  </si>
  <si>
    <t>Количество подстанций</t>
  </si>
  <si>
    <t>110 кВ</t>
  </si>
  <si>
    <t>35 кВ</t>
  </si>
  <si>
    <t>6(10) кВ</t>
  </si>
  <si>
    <t>км.</t>
  </si>
  <si>
    <t>Тип оборудования</t>
  </si>
  <si>
    <t>Уровень физического износа, годы,%</t>
  </si>
  <si>
    <t>Воздушные линии электропередачи напряжением до и выше 1 кВ</t>
  </si>
  <si>
    <t>Кабельные линии напряжением до и выше 1 кВ</t>
  </si>
  <si>
    <t>Силовые трансформаторы                                   1-1000 кВА, 6/10/0,4 кВ</t>
  </si>
  <si>
    <t>Прочая информация, касающаяся качества оказания услуг по передаче электрической энергии, отсутствует.</t>
  </si>
  <si>
    <t xml:space="preserve">Объем трансформаторной мощностью центров питания, МВА </t>
  </si>
  <si>
    <t>Объем невостребованной мощности,  МВт</t>
  </si>
  <si>
    <t>Расчетный уровень напряжения</t>
  </si>
  <si>
    <r>
      <t>Объем мощности</t>
    </r>
    <r>
      <rPr>
        <sz val="11"/>
        <color theme="1"/>
        <rFont val="Calibri"/>
        <family val="2"/>
        <charset val="204"/>
      </rPr>
      <t xml:space="preserve"> </t>
    </r>
    <r>
      <rPr>
        <sz val="11"/>
        <color theme="1"/>
        <rFont val="Times New Roman"/>
        <family val="1"/>
        <charset val="204"/>
      </rPr>
      <t>энергопринимающих устройств, непосредственно (или опосредованно) присоединенных к центрам питания, МВт</t>
    </r>
  </si>
  <si>
    <t>1.  Прием заявок, оформление и выдача технической документации согласно договоров об осуществлении технологического присоединения энергопринимающих устройств потребителей.</t>
  </si>
  <si>
    <t>2. Выполнение комплекса организационно-технических мероприятий по созданию возможности присоединения объекта к электрическим сетям, в том числе по временному технологическому присоединению.</t>
  </si>
  <si>
    <t>3. Согласование проектной документации, предусматривающей технические решения, обеспечивающие выполнение технических условий при обращении потребителя.</t>
  </si>
  <si>
    <t>4. Восстановление утраченных документов о технологическом присоединении, переоформление документов о технологическом присоединении в связи со сменой собственника ранее присоединенных энергопринимающих устройств.</t>
  </si>
  <si>
    <t>Прочая информация, касающаяся предоставления услуг по технологическому присоединению, отсутствует.</t>
  </si>
  <si>
    <t xml:space="preserve">Оказание услуг по передаче э/э.
Осуществление технологического присоединения.
Восстановление ранее выданных документов о тех.присоединении либо выдача новых документов.
Установка, замена приборов учета э/э, проверка их работоспособности
</t>
  </si>
  <si>
    <t>Согласно действующего законодательства РФ.</t>
  </si>
  <si>
    <t>№ п/п</t>
  </si>
  <si>
    <t>Тема</t>
  </si>
  <si>
    <t>Результат опроса</t>
  </si>
  <si>
    <t>СН-2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</si>
  <si>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</si>
  <si>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Доступность информации о процедуре технологического присоединения</t>
  </si>
  <si>
    <t>Качество предоставления информации по Вашим запросам</t>
  </si>
  <si>
    <t>Уровень клиентского сервиса по технологическому присоединению (время ожидания, комфорт пребывания в офисе нашей компании)</t>
  </si>
  <si>
    <t>Компетентность специалистов, занимающихся договорной работой в области технологического присоединения</t>
  </si>
  <si>
    <t>Удолетворенность деятельностью компании по процедуре технологического присоединения</t>
  </si>
  <si>
    <t>Дополнительные услуги отсутствуют.</t>
  </si>
  <si>
    <t>ООО "Заволжская сетевая компания"</t>
  </si>
  <si>
    <t>* - Калькулятор стоимости технологического присоединения находится на официальном сайте ООО "Заволжская сетевая компания", который позволяет автоматически рассчитывать стоимость технологического присоединения при вводе параметров, предусмотренных настоящим пунктом.</t>
  </si>
  <si>
    <t>ООО «Заволжская сетевая компания»</t>
  </si>
  <si>
    <t>г. Ульяновск, ул.Шигаева, д.28, корп. 1</t>
  </si>
  <si>
    <t xml:space="preserve">8-800-222-52-21
zsk_173@mail.ru
</t>
  </si>
  <si>
    <t>Культура общения сотрудников ООО "Заволжская сетевая компания", с которыми Вам приходилось общаться</t>
  </si>
  <si>
    <t>1. Замена средств учета (до 1 кВ), не прошедших поверку</t>
  </si>
  <si>
    <t>2. Проведение рейдов по выявлению неучтенного и бездоговорного потребления электроэнергии</t>
  </si>
  <si>
    <t>3. Выравнивание нагрузок фаз в распределительных сетях 0,4 кВ</t>
  </si>
  <si>
    <t>4. Проведение обходов-осмотров, технического обслуживания оборудования</t>
  </si>
  <si>
    <t>Инвестиционная программа не утверждалась</t>
  </si>
  <si>
    <t>На официальном сайте http://zavvolset.ru ООО «Заволжская сетевая компания» размешены паспорта услуг  по передаче электрической энергии, технологическому присоединению и организации коммерческого учета электрической энергии.</t>
  </si>
  <si>
    <t>Директор</t>
  </si>
  <si>
    <t>Харьков А.В.</t>
  </si>
  <si>
    <t>Директор                                                                         Харьков А.В.</t>
  </si>
  <si>
    <t>Информация о качестве обслуживания потребителей 
ООО «ЗАВОЛЖСКАЯ СЕТЕВАЯ КОМПАНИЯ» за 2020 год</t>
  </si>
  <si>
    <t>п. 2.3 в течение 2020 года</t>
  </si>
  <si>
    <t>2020 г.</t>
  </si>
  <si>
    <t>2020 год</t>
  </si>
  <si>
    <t>8-800-222-16-68</t>
  </si>
  <si>
    <t>Зарегистрировано наибольшее число обращений в категории: осуществление технологического присоединения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</si>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</sst>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_р_._-;\-* #,##0.00_р_._-;_-* &quot;-&quot;??_р_._-;_-@_-"/>
    <numFmt numFmtId="165" formatCode="0.0000"/>
    <numFmt numFmtId="166" formatCode="0.0%"/>
    <numFmt numFmtId="167" formatCode="0.0"/>
    <numFmt numFmtId="168" formatCode="_-* #,##0_р_._-;\-* #,##0_р_._-;_-* &quot;-&quot;??_р_._-;_-@_-"/>
    <numFmt numFmtId="169" formatCode="#,##0_ ;\-#,##0\ "/>
    <numFmt numFmtId="170" formatCode="0.000"/>
  </numFmts>
  <fonts count="28" x14ac:knownFonts="1"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name val="Tahoma"/>
      <family val="2"/>
      <charset val="204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color rgb="FF0D0D0D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 applyNumberFormat="0" applyFill="0" applyBorder="0" applyAlignment="0" applyProtection="0"/>
    <xf numFmtId="0" fontId="3" fillId="0" borderId="0"/>
    <xf numFmtId="0" fontId="2" fillId="0" borderId="0"/>
    <xf numFmtId="0" fontId="2" fillId="0" borderId="0"/>
    <xf numFmtId="4" fontId="15" fillId="2" borderId="1" applyBorder="0">
      <alignment horizontal="right"/>
    </xf>
    <xf numFmtId="9" fontId="12" fillId="0" borderId="0" applyFont="0" applyFill="0" applyBorder="0" applyAlignment="0" applyProtection="0"/>
    <xf numFmtId="0" fontId="20" fillId="0" borderId="0"/>
  </cellStyleXfs>
  <cellXfs count="308">
    <xf numFmtId="0" fontId="0" fillId="0" borderId="0" xfId="0"/>
    <xf numFmtId="0" fontId="4" fillId="0" borderId="5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vertical="top" wrapText="1"/>
    </xf>
    <xf numFmtId="0" fontId="0" fillId="0" borderId="5" xfId="0" applyBorder="1" applyAlignment="1">
      <alignment horizontal="justify" vertical="top" wrapText="1"/>
    </xf>
    <xf numFmtId="0" fontId="4" fillId="0" borderId="5" xfId="0" applyFont="1" applyBorder="1" applyAlignment="1">
      <alignment horizontal="justify" vertical="top" wrapText="1"/>
    </xf>
    <xf numFmtId="0" fontId="4" fillId="0" borderId="5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49" fontId="0" fillId="0" borderId="0" xfId="0" applyNumberFormat="1"/>
    <xf numFmtId="49" fontId="0" fillId="0" borderId="3" xfId="0" applyNumberFormat="1" applyBorder="1" applyAlignment="1">
      <alignment horizontal="center" vertical="top" wrapText="1"/>
    </xf>
    <xf numFmtId="0" fontId="0" fillId="0" borderId="0" xfId="0" applyBorder="1" applyAlignment="1"/>
    <xf numFmtId="0" fontId="0" fillId="0" borderId="1" xfId="0" applyBorder="1" applyAlignment="1">
      <alignment horizontal="justify" vertical="top" wrapText="1"/>
    </xf>
    <xf numFmtId="0" fontId="0" fillId="0" borderId="0" xfId="0" applyBorder="1" applyAlignment="1">
      <alignment horizontal="center" textRotation="90"/>
    </xf>
    <xf numFmtId="0" fontId="0" fillId="0" borderId="1" xfId="0" applyBorder="1" applyAlignment="1">
      <alignment horizontal="right" vertical="top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2" fontId="0" fillId="0" borderId="0" xfId="0" applyNumberFormat="1" applyBorder="1"/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49" fontId="4" fillId="0" borderId="3" xfId="0" applyNumberFormat="1" applyFont="1" applyBorder="1" applyAlignment="1">
      <alignment horizontal="center" vertical="top" wrapText="1"/>
    </xf>
    <xf numFmtId="165" fontId="0" fillId="0" borderId="0" xfId="0" applyNumberFormat="1"/>
    <xf numFmtId="0" fontId="4" fillId="0" borderId="7" xfId="0" applyFont="1" applyBorder="1" applyAlignment="1">
      <alignment horizontal="center" vertical="top" wrapText="1"/>
    </xf>
    <xf numFmtId="0" fontId="2" fillId="0" borderId="0" xfId="2"/>
    <xf numFmtId="0" fontId="4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top" wrapText="1"/>
    </xf>
    <xf numFmtId="0" fontId="14" fillId="0" borderId="0" xfId="0" applyFont="1" applyAlignment="1"/>
    <xf numFmtId="0" fontId="14" fillId="0" borderId="0" xfId="0" applyFont="1"/>
    <xf numFmtId="0" fontId="4" fillId="0" borderId="10" xfId="0" applyFont="1" applyBorder="1" applyAlignment="1">
      <alignment horizontal="center" vertical="center" wrapText="1"/>
    </xf>
    <xf numFmtId="0" fontId="9" fillId="0" borderId="0" xfId="0" applyFont="1" applyAlignment="1"/>
    <xf numFmtId="0" fontId="0" fillId="0" borderId="18" xfId="0" applyBorder="1" applyAlignment="1">
      <alignment horizontal="center" vertical="center"/>
    </xf>
    <xf numFmtId="0" fontId="16" fillId="0" borderId="0" xfId="0" applyFont="1" applyBorder="1" applyAlignment="1">
      <alignment horizontal="center" vertical="top" wrapText="1"/>
    </xf>
    <xf numFmtId="0" fontId="17" fillId="0" borderId="0" xfId="0" applyFont="1" applyBorder="1" applyAlignment="1">
      <alignment horizontal="center" vertical="top" wrapText="1"/>
    </xf>
    <xf numFmtId="0" fontId="17" fillId="0" borderId="0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4" fillId="0" borderId="0" xfId="0" applyFont="1" applyAlignment="1">
      <alignment horizontal="right"/>
    </xf>
    <xf numFmtId="0" fontId="9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9" fillId="0" borderId="0" xfId="0" applyFont="1" applyBorder="1" applyAlignment="1">
      <alignment vertical="center"/>
    </xf>
    <xf numFmtId="0" fontId="0" fillId="0" borderId="12" xfId="0" applyBorder="1" applyAlignment="1">
      <alignment horizontal="center" vertical="top" wrapText="1"/>
    </xf>
    <xf numFmtId="0" fontId="0" fillId="0" borderId="18" xfId="0" applyBorder="1" applyAlignment="1">
      <alignment horizontal="center" vertical="center" wrapText="1"/>
    </xf>
    <xf numFmtId="49" fontId="0" fillId="0" borderId="18" xfId="0" applyNumberFormat="1" applyBorder="1" applyAlignment="1">
      <alignment horizontal="center" wrapText="1"/>
    </xf>
    <xf numFmtId="49" fontId="0" fillId="0" borderId="18" xfId="0" applyNumberFormat="1" applyBorder="1" applyAlignment="1">
      <alignment horizontal="center" vertical="center" wrapText="1"/>
    </xf>
    <xf numFmtId="49" fontId="0" fillId="0" borderId="19" xfId="0" applyNumberFormat="1" applyBorder="1" applyAlignment="1">
      <alignment horizontal="center" vertical="center" wrapText="1"/>
    </xf>
    <xf numFmtId="0" fontId="0" fillId="0" borderId="20" xfId="0" applyBorder="1" applyAlignment="1">
      <alignment horizontal="justify" vertical="top" wrapText="1"/>
    </xf>
    <xf numFmtId="0" fontId="9" fillId="0" borderId="0" xfId="0" applyFont="1" applyBorder="1" applyAlignment="1">
      <alignment horizontal="center" vertical="center" wrapText="1"/>
    </xf>
    <xf numFmtId="9" fontId="17" fillId="0" borderId="0" xfId="5" applyFont="1" applyBorder="1" applyAlignment="1">
      <alignment horizontal="center" vertical="top" wrapText="1"/>
    </xf>
    <xf numFmtId="0" fontId="11" fillId="0" borderId="1" xfId="1" applyFont="1" applyFill="1" applyBorder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2" xfId="0" applyBorder="1" applyAlignment="1">
      <alignment horizontal="center"/>
    </xf>
    <xf numFmtId="0" fontId="11" fillId="0" borderId="0" xfId="0" applyFont="1" applyFill="1" applyBorder="1" applyAlignment="1">
      <alignment horizontal="left" vertical="center" wrapText="1"/>
    </xf>
    <xf numFmtId="0" fontId="13" fillId="0" borderId="0" xfId="1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20" fillId="0" borderId="0" xfId="6"/>
    <xf numFmtId="166" fontId="4" fillId="0" borderId="5" xfId="5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166" fontId="0" fillId="0" borderId="5" xfId="5" applyNumberFormat="1" applyFont="1" applyBorder="1" applyAlignment="1">
      <alignment horizontal="center" vertical="center" wrapText="1"/>
    </xf>
    <xf numFmtId="9" fontId="16" fillId="0" borderId="12" xfId="5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66" fontId="4" fillId="0" borderId="5" xfId="5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1" fillId="0" borderId="0" xfId="0" applyFont="1" applyAlignment="1">
      <alignment horizontal="justify" vertical="center"/>
    </xf>
    <xf numFmtId="0" fontId="22" fillId="0" borderId="0" xfId="6" applyFont="1" applyBorder="1" applyAlignment="1">
      <alignment horizontal="center"/>
    </xf>
    <xf numFmtId="0" fontId="22" fillId="0" borderId="10" xfId="6" applyFont="1" applyBorder="1" applyAlignment="1">
      <alignment horizontal="center"/>
    </xf>
    <xf numFmtId="0" fontId="22" fillId="0" borderId="10" xfId="6" applyFont="1" applyBorder="1" applyAlignment="1">
      <alignment horizontal="center" vertical="center" wrapText="1"/>
    </xf>
    <xf numFmtId="164" fontId="22" fillId="0" borderId="10" xfId="6" applyNumberFormat="1" applyFont="1" applyBorder="1" applyAlignment="1">
      <alignment vertical="center"/>
    </xf>
    <xf numFmtId="0" fontId="22" fillId="0" borderId="10" xfId="6" applyFont="1" applyBorder="1"/>
    <xf numFmtId="0" fontId="6" fillId="0" borderId="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4" xfId="0" applyFont="1" applyBorder="1" applyAlignment="1">
      <alignment vertical="center" wrapText="1"/>
    </xf>
    <xf numFmtId="0" fontId="23" fillId="0" borderId="11" xfId="0" applyFont="1" applyBorder="1" applyAlignment="1">
      <alignment vertical="top" wrapText="1"/>
    </xf>
    <xf numFmtId="0" fontId="23" fillId="0" borderId="10" xfId="0" applyFont="1" applyBorder="1" applyAlignment="1">
      <alignment horizontal="justify" vertical="top" wrapText="1"/>
    </xf>
    <xf numFmtId="0" fontId="23" fillId="0" borderId="5" xfId="0" applyFont="1" applyBorder="1" applyAlignment="1">
      <alignment horizontal="justify" vertical="top" wrapText="1"/>
    </xf>
    <xf numFmtId="0" fontId="23" fillId="0" borderId="3" xfId="0" applyFont="1" applyBorder="1" applyAlignment="1">
      <alignment horizontal="center" vertical="center" wrapText="1"/>
    </xf>
    <xf numFmtId="0" fontId="23" fillId="0" borderId="5" xfId="0" applyFont="1" applyBorder="1" applyAlignment="1">
      <alignment vertical="top" wrapText="1"/>
    </xf>
    <xf numFmtId="0" fontId="23" fillId="0" borderId="5" xfId="0" applyFont="1" applyBorder="1" applyAlignment="1">
      <alignment horizontal="center" vertical="center" wrapText="1"/>
    </xf>
    <xf numFmtId="49" fontId="23" fillId="0" borderId="3" xfId="0" applyNumberFormat="1" applyFont="1" applyBorder="1" applyAlignment="1">
      <alignment horizontal="center" vertical="center" wrapText="1"/>
    </xf>
    <xf numFmtId="0" fontId="0" fillId="0" borderId="0" xfId="0" applyFill="1"/>
    <xf numFmtId="0" fontId="11" fillId="0" borderId="5" xfId="0" applyFont="1" applyFill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  <xf numFmtId="0" fontId="0" fillId="0" borderId="18" xfId="0" applyFont="1" applyFill="1" applyBorder="1" applyAlignment="1">
      <alignment wrapText="1"/>
    </xf>
    <xf numFmtId="0" fontId="0" fillId="0" borderId="18" xfId="0" applyFont="1" applyFill="1" applyBorder="1"/>
    <xf numFmtId="0" fontId="0" fillId="0" borderId="19" xfId="0" applyFont="1" applyFill="1" applyBorder="1"/>
    <xf numFmtId="0" fontId="0" fillId="0" borderId="1" xfId="0" applyFont="1" applyFill="1" applyBorder="1" applyAlignment="1">
      <alignment horizontal="center"/>
    </xf>
    <xf numFmtId="0" fontId="0" fillId="0" borderId="20" xfId="0" applyFont="1" applyFill="1" applyBorder="1" applyAlignment="1">
      <alignment horizontal="center"/>
    </xf>
    <xf numFmtId="2" fontId="16" fillId="0" borderId="12" xfId="5" applyNumberFormat="1" applyFont="1" applyBorder="1" applyAlignment="1">
      <alignment horizontal="center" vertical="center" wrapText="1"/>
    </xf>
    <xf numFmtId="167" fontId="16" fillId="0" borderId="12" xfId="5" applyNumberFormat="1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20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vertical="center"/>
    </xf>
    <xf numFmtId="0" fontId="0" fillId="0" borderId="21" xfId="0" applyFill="1" applyBorder="1" applyAlignment="1">
      <alignment vertical="center"/>
    </xf>
    <xf numFmtId="167" fontId="0" fillId="0" borderId="5" xfId="5" applyNumberFormat="1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2" fontId="4" fillId="0" borderId="5" xfId="5" applyNumberFormat="1" applyFont="1" applyFill="1" applyBorder="1" applyAlignment="1">
      <alignment horizontal="center" vertical="center" wrapText="1"/>
    </xf>
    <xf numFmtId="2" fontId="4" fillId="0" borderId="5" xfId="5" applyNumberFormat="1" applyFont="1" applyBorder="1" applyAlignment="1">
      <alignment horizontal="center" vertical="center" wrapText="1"/>
    </xf>
    <xf numFmtId="167" fontId="4" fillId="0" borderId="5" xfId="5" applyNumberFormat="1" applyFont="1" applyFill="1" applyBorder="1" applyAlignment="1">
      <alignment horizontal="center" vertical="center" wrapText="1"/>
    </xf>
    <xf numFmtId="167" fontId="4" fillId="0" borderId="5" xfId="5" applyNumberFormat="1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23" fillId="0" borderId="5" xfId="0" applyFont="1" applyFill="1" applyBorder="1" applyAlignment="1">
      <alignment horizontal="center" vertical="center" wrapText="1"/>
    </xf>
    <xf numFmtId="0" fontId="18" fillId="0" borderId="25" xfId="0" applyFont="1" applyFill="1" applyBorder="1" applyAlignment="1"/>
    <xf numFmtId="0" fontId="0" fillId="0" borderId="25" xfId="0" applyFont="1" applyFill="1" applyBorder="1" applyAlignment="1">
      <alignment horizontal="left"/>
    </xf>
    <xf numFmtId="0" fontId="0" fillId="0" borderId="29" xfId="0" applyFont="1" applyFill="1" applyBorder="1" applyAlignment="1">
      <alignment horizontal="center" wrapText="1"/>
    </xf>
    <xf numFmtId="0" fontId="18" fillId="0" borderId="13" xfId="0" applyFont="1" applyFill="1" applyBorder="1" applyAlignment="1">
      <alignment horizontal="center"/>
    </xf>
    <xf numFmtId="0" fontId="0" fillId="0" borderId="29" xfId="0" applyFont="1" applyFill="1" applyBorder="1" applyAlignment="1">
      <alignment horizontal="center"/>
    </xf>
    <xf numFmtId="0" fontId="0" fillId="0" borderId="30" xfId="0" applyFont="1" applyFill="1" applyBorder="1" applyAlignment="1">
      <alignment horizontal="center"/>
    </xf>
    <xf numFmtId="0" fontId="1" fillId="0" borderId="1" xfId="2" applyFont="1" applyFill="1" applyBorder="1" applyAlignment="1">
      <alignment horizontal="center"/>
    </xf>
    <xf numFmtId="0" fontId="1" fillId="0" borderId="12" xfId="2" applyFont="1" applyFill="1" applyBorder="1" applyAlignment="1">
      <alignment horizontal="center"/>
    </xf>
    <xf numFmtId="0" fontId="18" fillId="0" borderId="26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167" fontId="0" fillId="0" borderId="12" xfId="0" applyNumberFormat="1" applyFont="1" applyFill="1" applyBorder="1" applyAlignment="1">
      <alignment horizontal="center"/>
    </xf>
    <xf numFmtId="164" fontId="18" fillId="0" borderId="1" xfId="0" applyNumberFormat="1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18" fillId="0" borderId="12" xfId="0" applyFont="1" applyFill="1" applyBorder="1" applyAlignment="1">
      <alignment horizontal="center"/>
    </xf>
    <xf numFmtId="2" fontId="0" fillId="0" borderId="21" xfId="0" applyNumberFormat="1" applyFont="1" applyFill="1" applyBorder="1" applyAlignment="1">
      <alignment horizontal="center"/>
    </xf>
    <xf numFmtId="0" fontId="0" fillId="0" borderId="24" xfId="0" applyFont="1" applyFill="1" applyBorder="1" applyAlignment="1">
      <alignment wrapText="1"/>
    </xf>
    <xf numFmtId="0" fontId="0" fillId="0" borderId="31" xfId="0" applyFont="1" applyFill="1" applyBorder="1" applyAlignment="1">
      <alignment horizontal="center" wrapText="1"/>
    </xf>
    <xf numFmtId="0" fontId="12" fillId="0" borderId="14" xfId="2" applyFont="1" applyFill="1" applyBorder="1" applyAlignment="1">
      <alignment horizontal="center"/>
    </xf>
    <xf numFmtId="167" fontId="12" fillId="0" borderId="23" xfId="2" applyNumberFormat="1" applyFont="1" applyFill="1" applyBorder="1" applyAlignment="1">
      <alignment horizontal="center"/>
    </xf>
    <xf numFmtId="0" fontId="0" fillId="0" borderId="34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33" xfId="0" applyFont="1" applyBorder="1" applyAlignment="1">
      <alignment horizontal="center" vertical="center"/>
    </xf>
    <xf numFmtId="0" fontId="12" fillId="0" borderId="32" xfId="2" applyFont="1" applyBorder="1" applyAlignment="1">
      <alignment horizontal="center" vertical="center" wrapText="1"/>
    </xf>
    <xf numFmtId="0" fontId="12" fillId="0" borderId="34" xfId="2" applyFont="1" applyBorder="1" applyAlignment="1">
      <alignment horizontal="center" vertical="center"/>
    </xf>
    <xf numFmtId="0" fontId="12" fillId="0" borderId="35" xfId="2" applyFont="1" applyBorder="1" applyAlignment="1">
      <alignment horizontal="center" vertical="center" wrapText="1"/>
    </xf>
    <xf numFmtId="0" fontId="12" fillId="0" borderId="36" xfId="2" applyFont="1" applyBorder="1" applyAlignment="1">
      <alignment wrapText="1"/>
    </xf>
    <xf numFmtId="0" fontId="12" fillId="0" borderId="14" xfId="2" applyFont="1" applyBorder="1" applyAlignment="1">
      <alignment horizontal="center"/>
    </xf>
    <xf numFmtId="0" fontId="12" fillId="0" borderId="18" xfId="2" applyFont="1" applyBorder="1"/>
    <xf numFmtId="0" fontId="12" fillId="0" borderId="1" xfId="2" applyFont="1" applyBorder="1" applyAlignment="1">
      <alignment horizontal="center"/>
    </xf>
    <xf numFmtId="0" fontId="12" fillId="0" borderId="19" xfId="2" applyFont="1" applyBorder="1"/>
    <xf numFmtId="0" fontId="12" fillId="0" borderId="20" xfId="2" applyFont="1" applyBorder="1" applyAlignment="1">
      <alignment horizontal="center"/>
    </xf>
    <xf numFmtId="167" fontId="12" fillId="0" borderId="23" xfId="2" applyNumberFormat="1" applyFont="1" applyBorder="1" applyAlignment="1">
      <alignment horizontal="center"/>
    </xf>
    <xf numFmtId="167" fontId="12" fillId="0" borderId="12" xfId="2" applyNumberFormat="1" applyFont="1" applyBorder="1" applyAlignment="1">
      <alignment horizont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0" fillId="0" borderId="18" xfId="0" applyBorder="1"/>
    <xf numFmtId="0" fontId="0" fillId="0" borderId="3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167" fontId="0" fillId="0" borderId="12" xfId="0" applyNumberFormat="1" applyBorder="1" applyAlignment="1">
      <alignment horizontal="center"/>
    </xf>
    <xf numFmtId="167" fontId="0" fillId="0" borderId="21" xfId="0" applyNumberFormat="1" applyBorder="1" applyAlignment="1">
      <alignment horizontal="center"/>
    </xf>
    <xf numFmtId="0" fontId="0" fillId="0" borderId="1" xfId="0" applyFont="1" applyBorder="1" applyAlignment="1">
      <alignment horizontal="justify" vertical="center" wrapText="1"/>
    </xf>
    <xf numFmtId="0" fontId="0" fillId="0" borderId="1" xfId="0" applyFont="1" applyBorder="1" applyAlignment="1">
      <alignment horizontal="right" vertical="center" wrapText="1"/>
    </xf>
    <xf numFmtId="0" fontId="27" fillId="0" borderId="1" xfId="0" applyFont="1" applyBorder="1" applyAlignment="1">
      <alignment horizontal="right" vertical="center" wrapText="1"/>
    </xf>
    <xf numFmtId="0" fontId="0" fillId="0" borderId="18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right" vertical="center" wrapText="1"/>
    </xf>
    <xf numFmtId="0" fontId="0" fillId="0" borderId="24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justify" vertical="center" wrapText="1"/>
    </xf>
    <xf numFmtId="49" fontId="0" fillId="0" borderId="18" xfId="0" applyNumberFormat="1" applyFont="1" applyBorder="1" applyAlignment="1">
      <alignment horizontal="center" vertical="center" wrapText="1"/>
    </xf>
    <xf numFmtId="49" fontId="27" fillId="0" borderId="18" xfId="0" applyNumberFormat="1" applyFont="1" applyBorder="1" applyAlignment="1">
      <alignment horizontal="center" vertical="center" wrapText="1"/>
    </xf>
    <xf numFmtId="49" fontId="0" fillId="0" borderId="19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65" fontId="0" fillId="0" borderId="1" xfId="0" applyNumberFormat="1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165" fontId="0" fillId="0" borderId="20" xfId="0" applyNumberForma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19" fillId="0" borderId="32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32" xfId="0" applyFont="1" applyBorder="1" applyAlignment="1">
      <alignment horizontal="center" vertical="center" wrapText="1"/>
    </xf>
    <xf numFmtId="0" fontId="0" fillId="0" borderId="34" xfId="0" applyFont="1" applyBorder="1" applyAlignment="1">
      <alignment horizontal="center" vertical="center" wrapText="1"/>
    </xf>
    <xf numFmtId="0" fontId="0" fillId="0" borderId="35" xfId="0" applyFont="1" applyBorder="1" applyAlignment="1">
      <alignment horizontal="center" vertical="center" wrapText="1"/>
    </xf>
    <xf numFmtId="2" fontId="0" fillId="0" borderId="12" xfId="0" applyNumberFormat="1" applyFont="1" applyFill="1" applyBorder="1" applyAlignment="1">
      <alignment horizontal="center"/>
    </xf>
    <xf numFmtId="2" fontId="0" fillId="0" borderId="1" xfId="0" applyNumberFormat="1" applyFill="1" applyBorder="1" applyAlignment="1">
      <alignment horizontal="center" vertical="center"/>
    </xf>
    <xf numFmtId="2" fontId="0" fillId="0" borderId="12" xfId="0" applyNumberFormat="1" applyFont="1" applyBorder="1" applyAlignment="1">
      <alignment horizontal="center" vertical="center" wrapText="1"/>
    </xf>
    <xf numFmtId="2" fontId="26" fillId="0" borderId="12" xfId="0" applyNumberFormat="1" applyFont="1" applyBorder="1" applyAlignment="1">
      <alignment horizontal="center" vertical="center" wrapText="1"/>
    </xf>
    <xf numFmtId="2" fontId="27" fillId="0" borderId="12" xfId="0" applyNumberFormat="1" applyFont="1" applyBorder="1" applyAlignment="1">
      <alignment horizontal="center" vertical="center" wrapText="1"/>
    </xf>
    <xf numFmtId="2" fontId="26" fillId="0" borderId="21" xfId="0" applyNumberFormat="1" applyFont="1" applyBorder="1" applyAlignment="1">
      <alignment horizontal="center" vertical="center" wrapText="1"/>
    </xf>
    <xf numFmtId="169" fontId="0" fillId="0" borderId="1" xfId="0" applyNumberFormat="1" applyFill="1" applyBorder="1" applyAlignment="1">
      <alignment horizontal="center" vertical="center"/>
    </xf>
    <xf numFmtId="0" fontId="20" fillId="0" borderId="0" xfId="6" applyFill="1"/>
    <xf numFmtId="0" fontId="24" fillId="0" borderId="0" xfId="6" applyFont="1" applyFill="1" applyBorder="1" applyAlignment="1">
      <alignment horizontal="center"/>
    </xf>
    <xf numFmtId="0" fontId="22" fillId="0" borderId="10" xfId="6" applyFont="1" applyFill="1" applyBorder="1" applyAlignment="1">
      <alignment horizontal="center" vertical="center" textRotation="90" wrapText="1"/>
    </xf>
    <xf numFmtId="0" fontId="22" fillId="0" borderId="10" xfId="6" applyFont="1" applyFill="1" applyBorder="1" applyAlignment="1">
      <alignment horizontal="center" vertical="center" wrapText="1"/>
    </xf>
    <xf numFmtId="2" fontId="0" fillId="0" borderId="12" xfId="0" applyNumberFormat="1" applyFont="1" applyBorder="1" applyAlignment="1">
      <alignment horizontal="center" wrapText="1"/>
    </xf>
    <xf numFmtId="2" fontId="17" fillId="0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/>
    </xf>
    <xf numFmtId="14" fontId="22" fillId="0" borderId="10" xfId="6" applyNumberFormat="1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vertical="center" wrapText="1"/>
    </xf>
    <xf numFmtId="0" fontId="0" fillId="0" borderId="19" xfId="0" applyFont="1" applyFill="1" applyBorder="1" applyAlignment="1">
      <alignment vertical="center" wrapText="1"/>
    </xf>
    <xf numFmtId="1" fontId="12" fillId="0" borderId="14" xfId="2" applyNumberFormat="1" applyFont="1" applyFill="1" applyBorder="1" applyAlignment="1">
      <alignment horizontal="center"/>
    </xf>
    <xf numFmtId="0" fontId="0" fillId="0" borderId="12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164" fontId="0" fillId="0" borderId="12" xfId="0" applyNumberFormat="1" applyBorder="1" applyAlignment="1">
      <alignment horizontal="center" vertical="center"/>
    </xf>
    <xf numFmtId="2" fontId="16" fillId="0" borderId="1" xfId="0" applyNumberFormat="1" applyFont="1" applyFill="1" applyBorder="1" applyAlignment="1">
      <alignment horizontal="center" vertical="center" wrapText="1"/>
    </xf>
    <xf numFmtId="0" fontId="11" fillId="0" borderId="23" xfId="0" quotePrefix="1" applyFont="1" applyFill="1" applyBorder="1" applyAlignment="1">
      <alignment horizontal="center" vertical="center" wrapText="1"/>
    </xf>
    <xf numFmtId="0" fontId="0" fillId="0" borderId="25" xfId="0" applyFont="1" applyFill="1" applyBorder="1"/>
    <xf numFmtId="0" fontId="19" fillId="0" borderId="0" xfId="2" applyFont="1"/>
    <xf numFmtId="167" fontId="12" fillId="0" borderId="41" xfId="2" applyNumberFormat="1" applyFont="1" applyBorder="1" applyAlignment="1">
      <alignment horizontal="center"/>
    </xf>
    <xf numFmtId="9" fontId="16" fillId="0" borderId="21" xfId="5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justify" vertical="center" wrapText="1"/>
    </xf>
    <xf numFmtId="0" fontId="22" fillId="0" borderId="10" xfId="6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68" fontId="0" fillId="0" borderId="1" xfId="0" applyNumberFormat="1" applyFont="1" applyFill="1" applyBorder="1" applyAlignment="1">
      <alignment wrapText="1"/>
    </xf>
    <xf numFmtId="168" fontId="0" fillId="0" borderId="1" xfId="0" applyNumberFormat="1" applyFont="1" applyFill="1" applyBorder="1" applyAlignment="1">
      <alignment horizontal="center" wrapText="1"/>
    </xf>
    <xf numFmtId="0" fontId="26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0" fillId="0" borderId="2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0" fillId="0" borderId="37" xfId="0" applyFont="1" applyBorder="1" applyAlignment="1">
      <alignment horizontal="center" vertical="center" wrapText="1"/>
    </xf>
    <xf numFmtId="0" fontId="0" fillId="0" borderId="28" xfId="0" applyFont="1" applyBorder="1" applyAlignment="1">
      <alignment horizontal="center" vertical="center" wrapText="1"/>
    </xf>
    <xf numFmtId="0" fontId="0" fillId="0" borderId="27" xfId="0" applyFont="1" applyBorder="1" applyAlignment="1">
      <alignment horizontal="center" vertical="center" wrapText="1"/>
    </xf>
    <xf numFmtId="0" fontId="0" fillId="0" borderId="38" xfId="0" applyFont="1" applyBorder="1" applyAlignment="1">
      <alignment horizontal="center" vertical="center" wrapText="1"/>
    </xf>
    <xf numFmtId="0" fontId="0" fillId="0" borderId="39" xfId="0" applyFont="1" applyBorder="1" applyAlignment="1">
      <alignment horizontal="center" vertical="center" wrapText="1"/>
    </xf>
    <xf numFmtId="0" fontId="0" fillId="0" borderId="4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9" fillId="0" borderId="0" xfId="0" applyFont="1" applyBorder="1" applyAlignment="1">
      <alignment horizontal="center"/>
    </xf>
    <xf numFmtId="0" fontId="0" fillId="0" borderId="1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9" fillId="0" borderId="24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49" fontId="0" fillId="0" borderId="0" xfId="0" applyNumberFormat="1" applyFill="1" applyAlignment="1">
      <alignment horizontal="left" vertical="top" wrapText="1"/>
    </xf>
    <xf numFmtId="49" fontId="0" fillId="0" borderId="2" xfId="0" applyNumberFormat="1" applyBorder="1" applyAlignment="1">
      <alignment horizontal="center" vertical="top" wrapText="1"/>
    </xf>
    <xf numFmtId="49" fontId="0" fillId="0" borderId="7" xfId="0" applyNumberFormat="1" applyBorder="1" applyAlignment="1">
      <alignment horizontal="center" vertical="top" wrapText="1"/>
    </xf>
    <xf numFmtId="49" fontId="0" fillId="0" borderId="3" xfId="0" applyNumberFormat="1" applyBorder="1" applyAlignment="1">
      <alignment horizontal="center" vertical="top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4" fillId="0" borderId="2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8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/>
    </xf>
    <xf numFmtId="0" fontId="0" fillId="0" borderId="0" xfId="0" applyFont="1" applyFill="1" applyAlignment="1">
      <alignment horizontal="left" vertical="center" wrapText="1"/>
    </xf>
    <xf numFmtId="0" fontId="21" fillId="0" borderId="0" xfId="0" applyFont="1" applyAlignment="1">
      <alignment horizontal="center" vertical="center"/>
    </xf>
    <xf numFmtId="0" fontId="22" fillId="0" borderId="10" xfId="6" applyFont="1" applyBorder="1" applyAlignment="1">
      <alignment horizontal="center" vertical="center" wrapText="1"/>
    </xf>
    <xf numFmtId="0" fontId="22" fillId="0" borderId="10" xfId="6" applyFont="1" applyBorder="1" applyAlignment="1"/>
    <xf numFmtId="0" fontId="20" fillId="0" borderId="0" xfId="6" applyFill="1" applyBorder="1" applyAlignment="1">
      <alignment horizontal="left" vertical="center" wrapText="1"/>
    </xf>
    <xf numFmtId="0" fontId="13" fillId="0" borderId="0" xfId="6" applyFont="1" applyBorder="1" applyAlignment="1">
      <alignment horizontal="center"/>
    </xf>
    <xf numFmtId="0" fontId="22" fillId="0" borderId="10" xfId="6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23" fillId="0" borderId="2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3" fontId="23" fillId="0" borderId="2" xfId="0" applyNumberFormat="1" applyFont="1" applyFill="1" applyBorder="1" applyAlignment="1">
      <alignment horizontal="center" vertical="center" wrapText="1"/>
    </xf>
    <xf numFmtId="3" fontId="23" fillId="0" borderId="7" xfId="0" applyNumberFormat="1" applyFont="1" applyFill="1" applyBorder="1" applyAlignment="1">
      <alignment horizontal="center" vertical="center" wrapText="1"/>
    </xf>
    <xf numFmtId="3" fontId="23" fillId="0" borderId="3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ont="1" applyAlignment="1">
      <alignment horizontal="left" wrapText="1"/>
    </xf>
    <xf numFmtId="0" fontId="22" fillId="0" borderId="10" xfId="6" applyFont="1" applyFill="1" applyBorder="1" applyAlignment="1">
      <alignment horizontal="center" vertical="center" wrapText="1"/>
    </xf>
    <xf numFmtId="0" fontId="13" fillId="0" borderId="0" xfId="6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170" fontId="12" fillId="0" borderId="1" xfId="0" applyNumberFormat="1" applyFont="1" applyBorder="1" applyAlignment="1">
      <alignment horizontal="center"/>
    </xf>
    <xf numFmtId="0" fontId="0" fillId="0" borderId="15" xfId="0" applyBorder="1"/>
    <xf numFmtId="0" fontId="0" fillId="0" borderId="16" xfId="0" applyBorder="1" applyAlignment="1">
      <alignment horizontal="center"/>
    </xf>
    <xf numFmtId="2" fontId="0" fillId="0" borderId="16" xfId="0" applyNumberFormat="1" applyBorder="1" applyAlignment="1">
      <alignment horizontal="center"/>
    </xf>
    <xf numFmtId="167" fontId="0" fillId="0" borderId="17" xfId="0" applyNumberFormat="1" applyBorder="1" applyAlignment="1">
      <alignment horizontal="center"/>
    </xf>
  </cellXfs>
  <cellStyles count="7">
    <cellStyle name="Значение" xfId="4"/>
    <cellStyle name="Обычный" xfId="0" builtinId="0" customBuiltin="1"/>
    <cellStyle name="Обычный 2" xfId="1"/>
    <cellStyle name="Обычный 2 3" xfId="3"/>
    <cellStyle name="Обычный 3" xfId="2"/>
    <cellStyle name="Обычный 4" xfId="6"/>
    <cellStyle name="Процентный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view="pageBreakPreview" topLeftCell="A7" zoomScaleSheetLayoutView="100" workbookViewId="0">
      <selection activeCell="C18" sqref="C18:C19"/>
    </sheetView>
  </sheetViews>
  <sheetFormatPr defaultRowHeight="15.75" x14ac:dyDescent="0.25"/>
  <sheetData>
    <row r="1" spans="1:9" x14ac:dyDescent="0.25">
      <c r="I1" s="37" t="s">
        <v>159</v>
      </c>
    </row>
    <row r="2" spans="1:9" x14ac:dyDescent="0.25">
      <c r="I2" s="37" t="s">
        <v>160</v>
      </c>
    </row>
    <row r="3" spans="1:9" x14ac:dyDescent="0.25">
      <c r="I3" s="37" t="s">
        <v>161</v>
      </c>
    </row>
    <row r="4" spans="1:9" x14ac:dyDescent="0.25">
      <c r="I4" s="37" t="s">
        <v>162</v>
      </c>
    </row>
    <row r="5" spans="1:9" x14ac:dyDescent="0.25">
      <c r="I5" s="37" t="s">
        <v>163</v>
      </c>
    </row>
    <row r="11" spans="1:9" ht="39" customHeight="1" x14ac:dyDescent="0.25">
      <c r="A11" s="219" t="s">
        <v>262</v>
      </c>
      <c r="B11" s="219"/>
      <c r="C11" s="219"/>
      <c r="D11" s="219"/>
      <c r="E11" s="219"/>
      <c r="F11" s="219"/>
      <c r="G11" s="219"/>
      <c r="H11" s="219"/>
      <c r="I11" s="219"/>
    </row>
  </sheetData>
  <mergeCells count="1">
    <mergeCell ref="A11:I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55"/>
  <sheetViews>
    <sheetView zoomScaleNormal="100" zoomScaleSheetLayoutView="100" workbookViewId="0">
      <selection activeCell="E12" sqref="E12:E16"/>
    </sheetView>
  </sheetViews>
  <sheetFormatPr defaultColWidth="9" defaultRowHeight="15" x14ac:dyDescent="0.25"/>
  <cols>
    <col min="1" max="1" width="3.375" style="25" customWidth="1"/>
    <col min="2" max="2" width="34.75" style="25" customWidth="1"/>
    <col min="3" max="3" width="8.125" style="25" customWidth="1"/>
    <col min="4" max="4" width="12.75" style="25" customWidth="1"/>
    <col min="5" max="5" width="12.5" style="25" customWidth="1"/>
    <col min="6" max="6" width="12.75" style="25" customWidth="1"/>
    <col min="7" max="16384" width="9" style="25"/>
  </cols>
  <sheetData>
    <row r="2" spans="2:6" ht="86.25" customHeight="1" x14ac:dyDescent="0.25">
      <c r="B2" s="220" t="s">
        <v>180</v>
      </c>
      <c r="C2" s="220"/>
      <c r="D2" s="220"/>
      <c r="E2" s="220"/>
      <c r="F2" s="220"/>
    </row>
    <row r="3" spans="2:6" ht="15.75" thickBot="1" x14ac:dyDescent="0.3"/>
    <row r="4" spans="2:6" customFormat="1" ht="39" customHeight="1" thickBot="1" x14ac:dyDescent="0.3">
      <c r="B4" s="131" t="s">
        <v>165</v>
      </c>
      <c r="C4" s="132" t="s">
        <v>202</v>
      </c>
      <c r="D4" s="129">
        <v>2019</v>
      </c>
      <c r="E4" s="129">
        <v>2020</v>
      </c>
      <c r="F4" s="130" t="s">
        <v>164</v>
      </c>
    </row>
    <row r="5" spans="2:6" customFormat="1" ht="31.5" x14ac:dyDescent="0.25">
      <c r="B5" s="125" t="s">
        <v>195</v>
      </c>
      <c r="C5" s="126" t="s">
        <v>203</v>
      </c>
      <c r="D5" s="197">
        <v>25</v>
      </c>
      <c r="E5" s="127">
        <v>26</v>
      </c>
      <c r="F5" s="128">
        <f>(E5/D5)*100-100</f>
        <v>4</v>
      </c>
    </row>
    <row r="6" spans="2:6" customFormat="1" ht="8.25" customHeight="1" x14ac:dyDescent="0.25">
      <c r="B6" s="89"/>
      <c r="C6" s="112"/>
      <c r="D6" s="116"/>
      <c r="E6" s="116"/>
      <c r="F6" s="117"/>
    </row>
    <row r="7" spans="2:6" customFormat="1" ht="15" customHeight="1" x14ac:dyDescent="0.25">
      <c r="B7" s="110" t="s">
        <v>196</v>
      </c>
      <c r="C7" s="113"/>
      <c r="D7" s="113"/>
      <c r="E7" s="113"/>
      <c r="F7" s="118"/>
    </row>
    <row r="8" spans="2:6" customFormat="1" ht="15" customHeight="1" x14ac:dyDescent="0.25">
      <c r="B8" s="90" t="s">
        <v>197</v>
      </c>
      <c r="C8" s="114" t="s">
        <v>203</v>
      </c>
      <c r="D8" s="193">
        <f>D9+D10</f>
        <v>0</v>
      </c>
      <c r="E8" s="92">
        <f>E10+E9</f>
        <v>0</v>
      </c>
      <c r="F8" s="119">
        <v>0</v>
      </c>
    </row>
    <row r="9" spans="2:6" customFormat="1" ht="15" customHeight="1" x14ac:dyDescent="0.25">
      <c r="B9" s="90" t="s">
        <v>198</v>
      </c>
      <c r="C9" s="114" t="s">
        <v>203</v>
      </c>
      <c r="D9" s="193">
        <f>D10+D11</f>
        <v>0</v>
      </c>
      <c r="E9" s="92">
        <f>E11+E10</f>
        <v>0</v>
      </c>
      <c r="F9" s="119">
        <v>0</v>
      </c>
    </row>
    <row r="10" spans="2:6" customFormat="1" ht="15" customHeight="1" x14ac:dyDescent="0.25">
      <c r="B10" s="90" t="s">
        <v>199</v>
      </c>
      <c r="C10" s="114" t="s">
        <v>203</v>
      </c>
      <c r="D10" s="92">
        <v>0</v>
      </c>
      <c r="E10" s="92">
        <v>0</v>
      </c>
      <c r="F10" s="119">
        <v>0</v>
      </c>
    </row>
    <row r="11" spans="2:6" customFormat="1" ht="5.25" customHeight="1" x14ac:dyDescent="0.25">
      <c r="B11" s="90"/>
      <c r="C11" s="114"/>
      <c r="D11" s="92"/>
      <c r="E11" s="92"/>
      <c r="F11" s="119">
        <v>0</v>
      </c>
    </row>
    <row r="12" spans="2:6" customFormat="1" ht="15" customHeight="1" x14ac:dyDescent="0.25">
      <c r="B12" s="90" t="s">
        <v>200</v>
      </c>
      <c r="C12" s="114" t="s">
        <v>203</v>
      </c>
      <c r="D12" s="92">
        <v>0</v>
      </c>
      <c r="E12" s="92">
        <f>E13+E14</f>
        <v>3</v>
      </c>
      <c r="F12" s="119">
        <v>0</v>
      </c>
    </row>
    <row r="13" spans="2:6" customFormat="1" ht="15" customHeight="1" x14ac:dyDescent="0.25">
      <c r="B13" s="90" t="s">
        <v>198</v>
      </c>
      <c r="C13" s="92" t="s">
        <v>203</v>
      </c>
      <c r="D13" s="121">
        <v>0</v>
      </c>
      <c r="E13" s="122"/>
      <c r="F13" s="123"/>
    </row>
    <row r="14" spans="2:6" customFormat="1" ht="15" customHeight="1" x14ac:dyDescent="0.25">
      <c r="B14" s="90" t="s">
        <v>199</v>
      </c>
      <c r="C14" s="114" t="s">
        <v>203</v>
      </c>
      <c r="D14" s="92">
        <v>1</v>
      </c>
      <c r="E14" s="92">
        <v>3</v>
      </c>
      <c r="F14" s="120" t="s">
        <v>158</v>
      </c>
    </row>
    <row r="15" spans="2:6" customFormat="1" ht="4.5" customHeight="1" x14ac:dyDescent="0.25">
      <c r="B15" s="90"/>
      <c r="C15" s="114"/>
      <c r="D15" s="92"/>
      <c r="E15" s="92"/>
      <c r="F15" s="120"/>
    </row>
    <row r="16" spans="2:6" customFormat="1" ht="15" customHeight="1" x14ac:dyDescent="0.25">
      <c r="B16" s="90" t="s">
        <v>201</v>
      </c>
      <c r="C16" s="114" t="s">
        <v>203</v>
      </c>
      <c r="D16" s="92">
        <f>D17+D18</f>
        <v>21</v>
      </c>
      <c r="E16" s="92">
        <f>E17+E18</f>
        <v>22</v>
      </c>
      <c r="F16" s="120">
        <f>(E16/D16)*100-100</f>
        <v>4.7619047619047734</v>
      </c>
    </row>
    <row r="17" spans="2:6" customFormat="1" ht="14.25" customHeight="1" x14ac:dyDescent="0.25">
      <c r="B17" s="111" t="s">
        <v>198</v>
      </c>
      <c r="C17" s="92" t="s">
        <v>203</v>
      </c>
      <c r="D17" s="92">
        <v>0</v>
      </c>
      <c r="E17" s="92">
        <v>0</v>
      </c>
      <c r="F17" s="119" t="s">
        <v>158</v>
      </c>
    </row>
    <row r="18" spans="2:6" customFormat="1" ht="15" customHeight="1" x14ac:dyDescent="0.25">
      <c r="B18" s="206" t="s">
        <v>199</v>
      </c>
      <c r="C18" s="92" t="s">
        <v>203</v>
      </c>
      <c r="D18" s="92">
        <v>21</v>
      </c>
      <c r="E18" s="92">
        <v>22</v>
      </c>
      <c r="F18" s="180">
        <f>(E18/D18)*100-100</f>
        <v>4.7619047619047734</v>
      </c>
    </row>
    <row r="19" spans="2:6" customFormat="1" ht="4.5" customHeight="1" x14ac:dyDescent="0.25">
      <c r="B19" s="206"/>
      <c r="C19" s="92"/>
      <c r="D19" s="92"/>
      <c r="E19" s="92"/>
      <c r="F19" s="119"/>
    </row>
    <row r="20" spans="2:6" customFormat="1" ht="15" customHeight="1" x14ac:dyDescent="0.25">
      <c r="B20" s="206" t="s">
        <v>204</v>
      </c>
      <c r="C20" s="92" t="s">
        <v>203</v>
      </c>
      <c r="D20" s="92">
        <f>D21+D22</f>
        <v>3</v>
      </c>
      <c r="E20" s="92">
        <f>E21+E22</f>
        <v>3</v>
      </c>
      <c r="F20" s="180">
        <f>(E20/D20)*100-100</f>
        <v>0</v>
      </c>
    </row>
    <row r="21" spans="2:6" customFormat="1" ht="15" customHeight="1" x14ac:dyDescent="0.25">
      <c r="B21" s="111" t="s">
        <v>198</v>
      </c>
      <c r="C21" s="92" t="s">
        <v>203</v>
      </c>
      <c r="D21" s="92">
        <v>0</v>
      </c>
      <c r="E21" s="92">
        <v>0</v>
      </c>
      <c r="F21" s="180" t="s">
        <v>158</v>
      </c>
    </row>
    <row r="22" spans="2:6" customFormat="1" ht="15" customHeight="1" thickBot="1" x14ac:dyDescent="0.3">
      <c r="B22" s="91" t="s">
        <v>199</v>
      </c>
      <c r="C22" s="115" t="s">
        <v>203</v>
      </c>
      <c r="D22" s="93">
        <v>3</v>
      </c>
      <c r="E22" s="93">
        <v>3</v>
      </c>
      <c r="F22" s="124">
        <f>(E22/D22)*100-100</f>
        <v>0</v>
      </c>
    </row>
    <row r="23" spans="2:6" customFormat="1" ht="15" customHeight="1" x14ac:dyDescent="0.25"/>
    <row r="24" spans="2:6" customFormat="1" ht="15" customHeight="1" x14ac:dyDescent="0.25"/>
    <row r="25" spans="2:6" customFormat="1" ht="15" customHeight="1" x14ac:dyDescent="0.25"/>
    <row r="26" spans="2:6" x14ac:dyDescent="0.25">
      <c r="B26" s="207" t="s">
        <v>259</v>
      </c>
      <c r="C26" s="207"/>
      <c r="D26" s="207" t="s">
        <v>260</v>
      </c>
    </row>
    <row r="31" spans="2:6" ht="15" customHeight="1" x14ac:dyDescent="0.25"/>
    <row r="32" spans="2:6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5" ht="45" customHeight="1" x14ac:dyDescent="0.25"/>
  </sheetData>
  <mergeCells count="1">
    <mergeCell ref="B2:F2"/>
  </mergeCells>
  <pageMargins left="0.31496062992125984" right="0.19685039370078741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11"/>
  <sheetViews>
    <sheetView zoomScaleNormal="100" zoomScaleSheetLayoutView="100" workbookViewId="0">
      <selection activeCell="E8" sqref="E8"/>
    </sheetView>
  </sheetViews>
  <sheetFormatPr defaultColWidth="9" defaultRowHeight="15" x14ac:dyDescent="0.25"/>
  <cols>
    <col min="1" max="1" width="3.875" style="25" customWidth="1"/>
    <col min="2" max="2" width="27.875" style="25" customWidth="1"/>
    <col min="3" max="3" width="14" style="25" customWidth="1"/>
    <col min="4" max="4" width="11.875" style="25" customWidth="1"/>
    <col min="5" max="5" width="12.75" style="25" customWidth="1"/>
    <col min="6" max="6" width="15.125" style="25" customWidth="1"/>
    <col min="7" max="7" width="14.75" style="25" customWidth="1"/>
    <col min="8" max="8" width="16.125" style="25" customWidth="1"/>
    <col min="9" max="16384" width="9" style="25"/>
  </cols>
  <sheetData>
    <row r="2" spans="2:8" ht="113.25" customHeight="1" x14ac:dyDescent="0.25">
      <c r="B2" s="220" t="s">
        <v>181</v>
      </c>
      <c r="C2" s="220"/>
      <c r="D2" s="220"/>
      <c r="E2" s="220"/>
      <c r="F2" s="220"/>
      <c r="G2" s="145"/>
      <c r="H2" s="145"/>
    </row>
    <row r="3" spans="2:8" ht="27.75" customHeight="1" thickBot="1" x14ac:dyDescent="0.3"/>
    <row r="4" spans="2:8" ht="28.5" customHeight="1" thickBot="1" x14ac:dyDescent="0.3">
      <c r="B4" s="133" t="s">
        <v>165</v>
      </c>
      <c r="C4" s="134" t="s">
        <v>202</v>
      </c>
      <c r="D4" s="134">
        <v>2019</v>
      </c>
      <c r="E4" s="134">
        <v>2020</v>
      </c>
      <c r="F4" s="135" t="s">
        <v>205</v>
      </c>
    </row>
    <row r="5" spans="2:8" ht="31.5" x14ac:dyDescent="0.25">
      <c r="B5" s="136" t="s">
        <v>206</v>
      </c>
      <c r="C5" s="137" t="s">
        <v>203</v>
      </c>
      <c r="D5" s="137">
        <f>D7+D8+D9</f>
        <v>34</v>
      </c>
      <c r="E5" s="137">
        <f>E7+E8+E9</f>
        <v>43</v>
      </c>
      <c r="F5" s="142">
        <f>E5/D5*100-100</f>
        <v>26.470588235294116</v>
      </c>
    </row>
    <row r="6" spans="2:8" ht="15.75" x14ac:dyDescent="0.25">
      <c r="B6" s="138" t="s">
        <v>194</v>
      </c>
      <c r="C6" s="139"/>
      <c r="D6" s="139"/>
      <c r="E6" s="139"/>
      <c r="F6" s="143"/>
    </row>
    <row r="7" spans="2:8" ht="15" customHeight="1" x14ac:dyDescent="0.25">
      <c r="B7" s="138" t="s">
        <v>207</v>
      </c>
      <c r="C7" s="139" t="s">
        <v>203</v>
      </c>
      <c r="D7" s="139">
        <v>1</v>
      </c>
      <c r="E7" s="139">
        <v>5</v>
      </c>
      <c r="F7" s="142">
        <v>0</v>
      </c>
    </row>
    <row r="8" spans="2:8" ht="15" customHeight="1" x14ac:dyDescent="0.25">
      <c r="B8" s="138" t="s">
        <v>208</v>
      </c>
      <c r="C8" s="139" t="s">
        <v>203</v>
      </c>
      <c r="D8" s="139">
        <v>33</v>
      </c>
      <c r="E8" s="139">
        <v>38</v>
      </c>
      <c r="F8" s="142">
        <f>E8/D8*100-100</f>
        <v>15.151515151515156</v>
      </c>
    </row>
    <row r="9" spans="2:8" ht="15.75" customHeight="1" thickBot="1" x14ac:dyDescent="0.3">
      <c r="B9" s="140" t="s">
        <v>209</v>
      </c>
      <c r="C9" s="141" t="s">
        <v>203</v>
      </c>
      <c r="D9" s="141">
        <v>0</v>
      </c>
      <c r="E9" s="141">
        <v>0</v>
      </c>
      <c r="F9" s="208">
        <v>0</v>
      </c>
    </row>
    <row r="10" spans="2:8" ht="27.75" customHeight="1" x14ac:dyDescent="0.25"/>
    <row r="11" spans="2:8" ht="22.5" customHeight="1" x14ac:dyDescent="0.25">
      <c r="B11" s="207" t="s">
        <v>259</v>
      </c>
      <c r="C11" s="207"/>
      <c r="D11" s="207" t="s">
        <v>260</v>
      </c>
    </row>
  </sheetData>
  <mergeCells count="1">
    <mergeCell ref="B2:F2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20"/>
  <sheetViews>
    <sheetView zoomScaleNormal="100" zoomScaleSheetLayoutView="100" workbookViewId="0">
      <selection activeCell="B11" sqref="B11"/>
    </sheetView>
  </sheetViews>
  <sheetFormatPr defaultRowHeight="15.75" x14ac:dyDescent="0.25"/>
  <cols>
    <col min="1" max="1" width="4.375" customWidth="1"/>
    <col min="2" max="2" width="28.125" customWidth="1"/>
    <col min="3" max="3" width="7.75" customWidth="1"/>
    <col min="4" max="4" width="10.25" customWidth="1"/>
    <col min="5" max="5" width="10.625" customWidth="1"/>
    <col min="6" max="6" width="13.25" customWidth="1"/>
    <col min="7" max="7" width="7.25" customWidth="1"/>
    <col min="8" max="8" width="8" customWidth="1"/>
    <col min="9" max="9" width="7.625" customWidth="1"/>
    <col min="10" max="10" width="10" customWidth="1"/>
    <col min="11" max="11" width="12.25" hidden="1" customWidth="1"/>
    <col min="12" max="12" width="10" hidden="1" customWidth="1"/>
    <col min="13" max="13" width="9" hidden="1" customWidth="1"/>
  </cols>
  <sheetData>
    <row r="2" spans="1:12" ht="83.25" customHeight="1" x14ac:dyDescent="0.25">
      <c r="A2" s="42"/>
      <c r="B2" s="221" t="s">
        <v>182</v>
      </c>
      <c r="C2" s="221"/>
      <c r="D2" s="221"/>
      <c r="E2" s="221"/>
      <c r="F2" s="221"/>
      <c r="G2" s="144"/>
      <c r="H2" s="144"/>
      <c r="I2" s="144"/>
      <c r="J2" s="144"/>
      <c r="K2" s="144"/>
      <c r="L2" s="144"/>
    </row>
    <row r="3" spans="1:12" ht="16.5" thickBot="1" x14ac:dyDescent="0.3"/>
    <row r="4" spans="1:12" ht="32.25" thickBot="1" x14ac:dyDescent="0.3">
      <c r="B4" s="147" t="s">
        <v>1</v>
      </c>
      <c r="C4" s="148" t="s">
        <v>202</v>
      </c>
      <c r="D4" s="148">
        <v>2019</v>
      </c>
      <c r="E4" s="148">
        <v>2020</v>
      </c>
      <c r="F4" s="149" t="s">
        <v>210</v>
      </c>
    </row>
    <row r="5" spans="1:12" x14ac:dyDescent="0.25">
      <c r="B5" s="304" t="s">
        <v>211</v>
      </c>
      <c r="C5" s="305" t="s">
        <v>218</v>
      </c>
      <c r="D5" s="305">
        <f>D7+D10</f>
        <v>35.228999999999999</v>
      </c>
      <c r="E5" s="306">
        <f>E7+E10</f>
        <v>36.473999999999997</v>
      </c>
      <c r="F5" s="307">
        <f>(E5/D5)*100-100</f>
        <v>3.5340202673933305</v>
      </c>
    </row>
    <row r="6" spans="1:12" ht="11.25" customHeight="1" x14ac:dyDescent="0.25">
      <c r="B6" s="146" t="s">
        <v>194</v>
      </c>
      <c r="C6" s="10"/>
      <c r="D6" s="10"/>
      <c r="E6" s="152"/>
      <c r="F6" s="153"/>
    </row>
    <row r="7" spans="1:12" x14ac:dyDescent="0.25">
      <c r="B7" s="146" t="s">
        <v>212</v>
      </c>
      <c r="C7" s="10" t="s">
        <v>218</v>
      </c>
      <c r="D7" s="10">
        <f>D8+D9</f>
        <v>32.548999999999999</v>
      </c>
      <c r="E7" s="152">
        <f>E8+E9</f>
        <v>33.793999999999997</v>
      </c>
      <c r="F7" s="153">
        <f t="shared" ref="F7:F16" si="0">(E7/D7)*100-100</f>
        <v>3.8250023042182448</v>
      </c>
    </row>
    <row r="8" spans="1:12" x14ac:dyDescent="0.25">
      <c r="B8" s="146" t="s">
        <v>61</v>
      </c>
      <c r="C8" s="10" t="s">
        <v>218</v>
      </c>
      <c r="D8" s="10">
        <v>15.648999999999999</v>
      </c>
      <c r="E8" s="303">
        <v>16.893999999999998</v>
      </c>
      <c r="F8" s="153">
        <f t="shared" si="0"/>
        <v>7.9557799220397527</v>
      </c>
    </row>
    <row r="9" spans="1:12" x14ac:dyDescent="0.25">
      <c r="B9" s="146" t="s">
        <v>62</v>
      </c>
      <c r="C9" s="10" t="s">
        <v>218</v>
      </c>
      <c r="D9" s="10">
        <v>16.900000000000002</v>
      </c>
      <c r="E9" s="303">
        <v>16.900000000000002</v>
      </c>
      <c r="F9" s="153">
        <f t="shared" si="0"/>
        <v>0</v>
      </c>
    </row>
    <row r="10" spans="1:12" x14ac:dyDescent="0.25">
      <c r="B10" s="146" t="s">
        <v>213</v>
      </c>
      <c r="C10" s="10" t="s">
        <v>218</v>
      </c>
      <c r="D10" s="10">
        <f>D11+D12</f>
        <v>2.68</v>
      </c>
      <c r="E10" s="152">
        <f>E11+E12</f>
        <v>2.68</v>
      </c>
      <c r="F10" s="203">
        <v>0</v>
      </c>
    </row>
    <row r="11" spans="1:12" x14ac:dyDescent="0.25">
      <c r="B11" s="146" t="s">
        <v>61</v>
      </c>
      <c r="C11" s="10" t="s">
        <v>218</v>
      </c>
      <c r="D11" s="10">
        <v>2.5</v>
      </c>
      <c r="E11" s="10">
        <v>2.5</v>
      </c>
      <c r="F11" s="203">
        <v>0</v>
      </c>
    </row>
    <row r="12" spans="1:12" x14ac:dyDescent="0.25">
      <c r="B12" s="146" t="s">
        <v>62</v>
      </c>
      <c r="C12" s="10" t="s">
        <v>218</v>
      </c>
      <c r="D12" s="10">
        <v>0.18</v>
      </c>
      <c r="E12" s="10">
        <v>0.18</v>
      </c>
      <c r="F12" s="203">
        <v>0</v>
      </c>
    </row>
    <row r="13" spans="1:12" x14ac:dyDescent="0.25">
      <c r="B13" s="146" t="s">
        <v>214</v>
      </c>
      <c r="C13" s="10" t="s">
        <v>203</v>
      </c>
      <c r="D13" s="10">
        <f>D14+D15+D16</f>
        <v>34</v>
      </c>
      <c r="E13" s="186">
        <f>E16</f>
        <v>36</v>
      </c>
      <c r="F13" s="153">
        <f t="shared" si="0"/>
        <v>5.8823529411764781</v>
      </c>
    </row>
    <row r="14" spans="1:12" x14ac:dyDescent="0.25">
      <c r="B14" s="146" t="s">
        <v>215</v>
      </c>
      <c r="C14" s="10" t="s">
        <v>203</v>
      </c>
      <c r="D14" s="150">
        <v>0</v>
      </c>
      <c r="E14" s="150">
        <v>0</v>
      </c>
      <c r="F14" s="153"/>
    </row>
    <row r="15" spans="1:12" x14ac:dyDescent="0.25">
      <c r="B15" s="146" t="s">
        <v>216</v>
      </c>
      <c r="C15" s="10" t="s">
        <v>203</v>
      </c>
      <c r="D15" s="150">
        <v>0</v>
      </c>
      <c r="E15" s="150">
        <v>0</v>
      </c>
      <c r="F15" s="153"/>
    </row>
    <row r="16" spans="1:12" ht="16.5" thickBot="1" x14ac:dyDescent="0.3">
      <c r="B16" s="40" t="s">
        <v>217</v>
      </c>
      <c r="C16" s="151" t="s">
        <v>203</v>
      </c>
      <c r="D16" s="151">
        <v>34</v>
      </c>
      <c r="E16" s="151">
        <v>36</v>
      </c>
      <c r="F16" s="154">
        <f t="shared" si="0"/>
        <v>5.8823529411764781</v>
      </c>
    </row>
    <row r="20" spans="2:4" x14ac:dyDescent="0.25">
      <c r="B20" s="207" t="s">
        <v>259</v>
      </c>
      <c r="C20" s="207"/>
      <c r="D20" s="207" t="s">
        <v>260</v>
      </c>
    </row>
  </sheetData>
  <mergeCells count="1">
    <mergeCell ref="B2:F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19"/>
  <sheetViews>
    <sheetView tabSelected="1" zoomScaleNormal="100" zoomScaleSheetLayoutView="100" workbookViewId="0">
      <selection activeCell="H22" sqref="H22"/>
    </sheetView>
  </sheetViews>
  <sheetFormatPr defaultRowHeight="15.75" x14ac:dyDescent="0.25"/>
  <cols>
    <col min="1" max="1" width="3.5" customWidth="1"/>
    <col min="2" max="2" width="6" customWidth="1"/>
    <col min="3" max="3" width="32.625" customWidth="1"/>
    <col min="4" max="4" width="10.75" customWidth="1"/>
    <col min="5" max="5" width="10.5" customWidth="1"/>
    <col min="6" max="6" width="13.5" customWidth="1"/>
  </cols>
  <sheetData>
    <row r="2" spans="2:11" ht="67.5" customHeight="1" x14ac:dyDescent="0.25">
      <c r="B2" s="220" t="s">
        <v>183</v>
      </c>
      <c r="C2" s="220"/>
      <c r="D2" s="220"/>
      <c r="E2" s="220"/>
      <c r="F2" s="220"/>
      <c r="G2" s="31"/>
      <c r="H2" s="31"/>
      <c r="I2" s="31"/>
      <c r="J2" s="31"/>
      <c r="K2" s="31"/>
    </row>
    <row r="3" spans="2:11" ht="16.5" thickBot="1" x14ac:dyDescent="0.3"/>
    <row r="4" spans="2:11" x14ac:dyDescent="0.25">
      <c r="B4" s="227" t="s">
        <v>0</v>
      </c>
      <c r="C4" s="230" t="s">
        <v>219</v>
      </c>
      <c r="D4" s="222" t="s">
        <v>220</v>
      </c>
      <c r="E4" s="222"/>
      <c r="F4" s="223"/>
    </row>
    <row r="5" spans="2:11" x14ac:dyDescent="0.25">
      <c r="B5" s="228"/>
      <c r="C5" s="231"/>
      <c r="D5" s="224"/>
      <c r="E5" s="224"/>
      <c r="F5" s="225"/>
    </row>
    <row r="6" spans="2:11" ht="19.5" customHeight="1" x14ac:dyDescent="0.25">
      <c r="B6" s="228"/>
      <c r="C6" s="231"/>
      <c r="D6" s="233">
        <v>2019</v>
      </c>
      <c r="E6" s="233">
        <v>2020</v>
      </c>
      <c r="F6" s="225" t="s">
        <v>3</v>
      </c>
    </row>
    <row r="7" spans="2:11" ht="27.75" customHeight="1" thickBot="1" x14ac:dyDescent="0.3">
      <c r="B7" s="229"/>
      <c r="C7" s="232"/>
      <c r="D7" s="232"/>
      <c r="E7" s="232"/>
      <c r="F7" s="226"/>
    </row>
    <row r="8" spans="2:11" ht="31.5" x14ac:dyDescent="0.25">
      <c r="B8" s="160">
        <v>1</v>
      </c>
      <c r="C8" s="161" t="s">
        <v>223</v>
      </c>
      <c r="D8" s="87"/>
      <c r="E8" s="87"/>
      <c r="F8" s="88"/>
    </row>
    <row r="9" spans="2:11" x14ac:dyDescent="0.25">
      <c r="B9" s="162" t="s">
        <v>10</v>
      </c>
      <c r="C9" s="156" t="s">
        <v>6</v>
      </c>
      <c r="D9" s="213">
        <v>52</v>
      </c>
      <c r="E9" s="213">
        <v>55</v>
      </c>
      <c r="F9" s="182">
        <f>(E9/D9)*100-100</f>
        <v>5.7692307692307736</v>
      </c>
    </row>
    <row r="10" spans="2:11" x14ac:dyDescent="0.25">
      <c r="B10" s="162" t="s">
        <v>11</v>
      </c>
      <c r="C10" s="156" t="s">
        <v>7</v>
      </c>
      <c r="D10" s="214">
        <v>0</v>
      </c>
      <c r="E10" s="215" t="s">
        <v>158</v>
      </c>
      <c r="F10" s="191" t="s">
        <v>158</v>
      </c>
    </row>
    <row r="11" spans="2:11" ht="31.5" x14ac:dyDescent="0.25">
      <c r="B11" s="158">
        <v>2</v>
      </c>
      <c r="C11" s="155" t="s">
        <v>221</v>
      </c>
      <c r="D11" s="216"/>
      <c r="E11" s="216"/>
      <c r="F11" s="183"/>
    </row>
    <row r="12" spans="2:11" x14ac:dyDescent="0.25">
      <c r="B12" s="162" t="s">
        <v>14</v>
      </c>
      <c r="C12" s="156" t="s">
        <v>6</v>
      </c>
      <c r="D12" s="213">
        <v>48</v>
      </c>
      <c r="E12" s="213">
        <v>50</v>
      </c>
      <c r="F12" s="182">
        <f>(E12/D12)*100-100</f>
        <v>4.1666666666666714</v>
      </c>
    </row>
    <row r="13" spans="2:11" x14ac:dyDescent="0.25">
      <c r="B13" s="162" t="s">
        <v>15</v>
      </c>
      <c r="C13" s="156" t="s">
        <v>7</v>
      </c>
      <c r="D13" s="213">
        <v>36</v>
      </c>
      <c r="E13" s="213">
        <v>39</v>
      </c>
      <c r="F13" s="182">
        <f>(E13/D13)*100-100</f>
        <v>8.3333333333333286</v>
      </c>
    </row>
    <row r="14" spans="2:11" ht="31.5" x14ac:dyDescent="0.25">
      <c r="B14" s="158">
        <v>3</v>
      </c>
      <c r="C14" s="155" t="s">
        <v>222</v>
      </c>
      <c r="D14" s="213"/>
      <c r="E14" s="213"/>
      <c r="F14" s="182"/>
    </row>
    <row r="15" spans="2:11" x14ac:dyDescent="0.25">
      <c r="B15" s="163" t="s">
        <v>47</v>
      </c>
      <c r="C15" s="157" t="s">
        <v>6</v>
      </c>
      <c r="D15" s="217">
        <v>50</v>
      </c>
      <c r="E15" s="217">
        <v>55</v>
      </c>
      <c r="F15" s="184"/>
    </row>
    <row r="16" spans="2:11" ht="16.5" thickBot="1" x14ac:dyDescent="0.3">
      <c r="B16" s="164" t="s">
        <v>48</v>
      </c>
      <c r="C16" s="159" t="s">
        <v>7</v>
      </c>
      <c r="D16" s="218">
        <v>45</v>
      </c>
      <c r="E16" s="218">
        <v>50</v>
      </c>
      <c r="F16" s="185">
        <f>(E16/D16)*100-100</f>
        <v>11.111111111111114</v>
      </c>
    </row>
    <row r="19" spans="3:5" x14ac:dyDescent="0.25">
      <c r="C19" s="207" t="s">
        <v>259</v>
      </c>
      <c r="D19" s="207"/>
      <c r="E19" s="207" t="s">
        <v>260</v>
      </c>
    </row>
  </sheetData>
  <mergeCells count="7">
    <mergeCell ref="B2:F2"/>
    <mergeCell ref="D4:F5"/>
    <mergeCell ref="F6:F7"/>
    <mergeCell ref="B4:B7"/>
    <mergeCell ref="C4:C7"/>
    <mergeCell ref="D6:D7"/>
    <mergeCell ref="E6:E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AP32"/>
  <sheetViews>
    <sheetView topLeftCell="A16" zoomScaleNormal="100" zoomScaleSheetLayoutView="100" workbookViewId="0">
      <selection activeCell="D9" sqref="D9"/>
    </sheetView>
  </sheetViews>
  <sheetFormatPr defaultRowHeight="15.75" x14ac:dyDescent="0.25"/>
  <cols>
    <col min="2" max="2" width="39" customWidth="1"/>
    <col min="3" max="4" width="9.375" customWidth="1"/>
    <col min="5" max="5" width="12.125" customWidth="1"/>
    <col min="6" max="6" width="9.375" customWidth="1"/>
    <col min="7" max="9" width="9.25" customWidth="1"/>
  </cols>
  <sheetData>
    <row r="3" spans="1:42" ht="55.5" customHeight="1" x14ac:dyDescent="0.25">
      <c r="A3" s="221" t="s">
        <v>184</v>
      </c>
      <c r="B3" s="221"/>
      <c r="C3" s="221"/>
      <c r="D3" s="221"/>
      <c r="E3" s="221"/>
    </row>
    <row r="4" spans="1:42" ht="18" customHeight="1" thickBot="1" x14ac:dyDescent="0.3">
      <c r="A4" s="49"/>
      <c r="B4" s="49"/>
      <c r="C4" s="49"/>
      <c r="D4" s="49"/>
      <c r="E4" s="49"/>
    </row>
    <row r="5" spans="1:42" x14ac:dyDescent="0.25">
      <c r="A5" s="235" t="s">
        <v>0</v>
      </c>
      <c r="B5" s="237" t="s">
        <v>1</v>
      </c>
      <c r="C5" s="237" t="s">
        <v>2</v>
      </c>
      <c r="D5" s="237"/>
      <c r="E5" s="239"/>
    </row>
    <row r="6" spans="1:42" ht="47.25" x14ac:dyDescent="0.25">
      <c r="A6" s="236"/>
      <c r="B6" s="238"/>
      <c r="C6" s="202">
        <v>2019</v>
      </c>
      <c r="D6" s="202">
        <v>2020</v>
      </c>
      <c r="E6" s="43" t="s">
        <v>3</v>
      </c>
    </row>
    <row r="7" spans="1:42" x14ac:dyDescent="0.25">
      <c r="A7" s="200">
        <v>1</v>
      </c>
      <c r="B7" s="201">
        <v>2</v>
      </c>
      <c r="C7" s="201">
        <v>3</v>
      </c>
      <c r="D7" s="201">
        <v>4</v>
      </c>
      <c r="E7" s="43">
        <v>5</v>
      </c>
      <c r="F7" s="13"/>
      <c r="G7" s="13"/>
      <c r="H7" s="13"/>
      <c r="I7" s="13"/>
    </row>
    <row r="8" spans="1:42" ht="47.25" x14ac:dyDescent="0.25">
      <c r="A8" s="44">
        <v>1</v>
      </c>
      <c r="B8" s="14" t="s">
        <v>150</v>
      </c>
      <c r="C8" s="96">
        <v>0</v>
      </c>
      <c r="D8" s="96">
        <v>0</v>
      </c>
      <c r="E8" s="95"/>
      <c r="F8" s="33"/>
      <c r="G8" s="33"/>
      <c r="H8" s="33"/>
      <c r="I8" s="15"/>
    </row>
    <row r="9" spans="1:42" x14ac:dyDescent="0.25">
      <c r="A9" s="45" t="s">
        <v>10</v>
      </c>
      <c r="B9" s="16" t="s">
        <v>4</v>
      </c>
      <c r="C9" s="97"/>
      <c r="D9" s="97"/>
      <c r="E9" s="63"/>
      <c r="F9" s="34"/>
      <c r="G9" s="35"/>
      <c r="H9" s="34"/>
      <c r="I9" s="17"/>
    </row>
    <row r="10" spans="1:42" x14ac:dyDescent="0.25">
      <c r="A10" s="45" t="s">
        <v>11</v>
      </c>
      <c r="B10" s="16" t="s">
        <v>5</v>
      </c>
      <c r="C10" s="97"/>
      <c r="D10" s="97"/>
      <c r="E10" s="63"/>
      <c r="F10" s="34"/>
      <c r="G10" s="35"/>
      <c r="H10" s="34"/>
      <c r="I10" s="17"/>
    </row>
    <row r="11" spans="1:42" x14ac:dyDescent="0.25">
      <c r="A11" s="45" t="s">
        <v>12</v>
      </c>
      <c r="B11" s="16" t="s">
        <v>6</v>
      </c>
      <c r="C11" s="96">
        <v>0</v>
      </c>
      <c r="D11" s="96">
        <v>0</v>
      </c>
      <c r="E11" s="63"/>
      <c r="F11" s="34"/>
      <c r="G11" s="35"/>
      <c r="H11" s="34"/>
      <c r="I11" s="17"/>
    </row>
    <row r="12" spans="1:42" x14ac:dyDescent="0.25">
      <c r="A12" s="45" t="s">
        <v>13</v>
      </c>
      <c r="B12" s="16" t="s">
        <v>7</v>
      </c>
      <c r="C12" s="96">
        <v>0</v>
      </c>
      <c r="D12" s="96">
        <v>0</v>
      </c>
      <c r="E12" s="63"/>
      <c r="F12" s="34"/>
      <c r="G12" s="35"/>
      <c r="H12" s="34"/>
      <c r="I12" s="17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</row>
    <row r="13" spans="1:42" ht="31.5" x14ac:dyDescent="0.25">
      <c r="A13" s="45">
        <v>2</v>
      </c>
      <c r="B13" s="14" t="s">
        <v>151</v>
      </c>
      <c r="C13" s="96">
        <v>0</v>
      </c>
      <c r="D13" s="96">
        <v>0</v>
      </c>
      <c r="E13" s="95"/>
      <c r="F13" s="34"/>
      <c r="G13" s="35"/>
      <c r="H13" s="34"/>
      <c r="I13" s="17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</row>
    <row r="14" spans="1:42" x14ac:dyDescent="0.25">
      <c r="A14" s="45" t="s">
        <v>14</v>
      </c>
      <c r="B14" s="16" t="s">
        <v>4</v>
      </c>
      <c r="C14" s="97"/>
      <c r="D14" s="97"/>
      <c r="E14" s="63"/>
      <c r="F14" s="34"/>
      <c r="G14" s="35"/>
      <c r="H14" s="34"/>
      <c r="I14" s="17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</row>
    <row r="15" spans="1:42" x14ac:dyDescent="0.25">
      <c r="A15" s="45" t="s">
        <v>15</v>
      </c>
      <c r="B15" s="16" t="s">
        <v>5</v>
      </c>
      <c r="C15" s="97"/>
      <c r="D15" s="97"/>
      <c r="E15" s="63"/>
      <c r="F15" s="34"/>
      <c r="G15" s="35"/>
      <c r="H15" s="34"/>
      <c r="I15" s="17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</row>
    <row r="16" spans="1:42" x14ac:dyDescent="0.25">
      <c r="A16" s="45" t="s">
        <v>16</v>
      </c>
      <c r="B16" s="16" t="s">
        <v>6</v>
      </c>
      <c r="C16" s="96">
        <v>0</v>
      </c>
      <c r="D16" s="96">
        <v>0</v>
      </c>
      <c r="E16" s="63"/>
      <c r="F16" s="33"/>
      <c r="G16" s="36"/>
      <c r="H16" s="33"/>
      <c r="I16" s="17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</row>
    <row r="17" spans="1:42" x14ac:dyDescent="0.25">
      <c r="A17" s="45" t="s">
        <v>46</v>
      </c>
      <c r="B17" s="16" t="s">
        <v>7</v>
      </c>
      <c r="C17" s="96">
        <v>0</v>
      </c>
      <c r="D17" s="96">
        <v>0</v>
      </c>
      <c r="E17" s="63"/>
      <c r="F17" s="33"/>
      <c r="G17" s="36"/>
      <c r="H17" s="33"/>
      <c r="I17" s="19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</row>
    <row r="18" spans="1:42" ht="126" x14ac:dyDescent="0.25">
      <c r="A18" s="46">
        <v>3</v>
      </c>
      <c r="B18" s="14" t="s">
        <v>142</v>
      </c>
      <c r="C18" s="97" t="s">
        <v>158</v>
      </c>
      <c r="D18" s="192" t="s">
        <v>158</v>
      </c>
      <c r="E18" s="95" t="s">
        <v>158</v>
      </c>
      <c r="F18" s="34"/>
      <c r="G18" s="35"/>
      <c r="H18" s="34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</row>
    <row r="19" spans="1:42" x14ac:dyDescent="0.25">
      <c r="A19" s="46" t="s">
        <v>47</v>
      </c>
      <c r="B19" s="16" t="s">
        <v>4</v>
      </c>
      <c r="C19" s="97" t="s">
        <v>158</v>
      </c>
      <c r="D19" s="97" t="s">
        <v>158</v>
      </c>
      <c r="E19" s="63" t="s">
        <v>158</v>
      </c>
      <c r="F19" s="34"/>
      <c r="G19" s="35"/>
      <c r="H19" s="34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</row>
    <row r="20" spans="1:42" x14ac:dyDescent="0.25">
      <c r="A20" s="46" t="s">
        <v>48</v>
      </c>
      <c r="B20" s="16" t="s">
        <v>5</v>
      </c>
      <c r="C20" s="97" t="s">
        <v>158</v>
      </c>
      <c r="D20" s="97" t="s">
        <v>158</v>
      </c>
      <c r="E20" s="63" t="s">
        <v>158</v>
      </c>
      <c r="F20" s="34"/>
      <c r="G20" s="35"/>
      <c r="H20" s="34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</row>
    <row r="21" spans="1:42" x14ac:dyDescent="0.25">
      <c r="A21" s="46" t="s">
        <v>49</v>
      </c>
      <c r="B21" s="16" t="s">
        <v>6</v>
      </c>
      <c r="C21" s="96" t="s">
        <v>158</v>
      </c>
      <c r="D21" s="96" t="s">
        <v>158</v>
      </c>
      <c r="E21" s="95" t="s">
        <v>158</v>
      </c>
      <c r="F21" s="33"/>
      <c r="G21" s="36"/>
      <c r="H21" s="33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</row>
    <row r="22" spans="1:42" x14ac:dyDescent="0.25">
      <c r="A22" s="46" t="s">
        <v>50</v>
      </c>
      <c r="B22" s="16" t="s">
        <v>7</v>
      </c>
      <c r="C22" s="204" t="s">
        <v>158</v>
      </c>
      <c r="D22" s="96" t="s">
        <v>158</v>
      </c>
      <c r="E22" s="95" t="s">
        <v>158</v>
      </c>
      <c r="F22" s="33"/>
      <c r="G22" s="36"/>
      <c r="H22" s="33"/>
      <c r="I22" s="18"/>
      <c r="J22" s="234"/>
      <c r="K22" s="234"/>
      <c r="L22" s="234"/>
      <c r="M22" s="234"/>
      <c r="N22" s="234"/>
      <c r="O22" s="234"/>
      <c r="P22" s="234"/>
      <c r="Q22" s="234"/>
      <c r="R22" s="234"/>
      <c r="S22" s="234"/>
      <c r="T22" s="234"/>
      <c r="U22" s="234"/>
      <c r="V22" s="234"/>
      <c r="W22" s="234"/>
      <c r="X22" s="234"/>
      <c r="Y22" s="234"/>
      <c r="Z22" s="234"/>
      <c r="AA22" s="234"/>
      <c r="AB22" s="234"/>
      <c r="AC22" s="234"/>
      <c r="AD22" s="234"/>
      <c r="AE22" s="234"/>
      <c r="AF22" s="234"/>
      <c r="AG22" s="234"/>
      <c r="AH22" s="234"/>
      <c r="AI22" s="234"/>
      <c r="AJ22" s="234"/>
      <c r="AK22" s="234"/>
      <c r="AL22" s="234"/>
      <c r="AM22" s="234"/>
      <c r="AN22" s="234"/>
      <c r="AO22" s="18"/>
      <c r="AP22" s="18"/>
    </row>
    <row r="23" spans="1:42" ht="110.25" x14ac:dyDescent="0.25">
      <c r="A23" s="46">
        <v>4</v>
      </c>
      <c r="B23" s="14" t="s">
        <v>143</v>
      </c>
      <c r="C23" s="97" t="s">
        <v>158</v>
      </c>
      <c r="D23" s="97" t="s">
        <v>158</v>
      </c>
      <c r="E23" s="94" t="s">
        <v>158</v>
      </c>
      <c r="F23" s="34"/>
      <c r="G23" s="35"/>
      <c r="H23" s="34"/>
      <c r="I23" s="18"/>
      <c r="J23" s="234"/>
      <c r="K23" s="234"/>
      <c r="L23" s="234"/>
      <c r="M23" s="234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18"/>
      <c r="AP23" s="18"/>
    </row>
    <row r="24" spans="1:42" x14ac:dyDescent="0.25">
      <c r="A24" s="46" t="s">
        <v>51</v>
      </c>
      <c r="B24" s="16" t="s">
        <v>4</v>
      </c>
      <c r="C24" s="97" t="s">
        <v>158</v>
      </c>
      <c r="D24" s="97" t="s">
        <v>158</v>
      </c>
      <c r="E24" s="63" t="s">
        <v>158</v>
      </c>
      <c r="F24" s="34"/>
      <c r="G24" s="35"/>
      <c r="H24" s="34"/>
      <c r="I24" s="18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18"/>
      <c r="AP24" s="18"/>
    </row>
    <row r="25" spans="1:42" x14ac:dyDescent="0.25">
      <c r="A25" s="46" t="s">
        <v>52</v>
      </c>
      <c r="B25" s="16" t="s">
        <v>5</v>
      </c>
      <c r="C25" s="97" t="s">
        <v>158</v>
      </c>
      <c r="D25" s="97" t="s">
        <v>158</v>
      </c>
      <c r="E25" s="63" t="s">
        <v>158</v>
      </c>
      <c r="F25" s="34"/>
      <c r="G25" s="35"/>
      <c r="H25" s="34"/>
      <c r="I25" s="18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18"/>
      <c r="AP25" s="18"/>
    </row>
    <row r="26" spans="1:42" x14ac:dyDescent="0.25">
      <c r="A26" s="46" t="s">
        <v>53</v>
      </c>
      <c r="B26" s="16" t="s">
        <v>6</v>
      </c>
      <c r="C26" s="96" t="s">
        <v>158</v>
      </c>
      <c r="D26" s="96" t="s">
        <v>158</v>
      </c>
      <c r="E26" s="94" t="s">
        <v>158</v>
      </c>
      <c r="F26" s="33"/>
      <c r="G26" s="36"/>
      <c r="H26" s="33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</row>
    <row r="27" spans="1:42" x14ac:dyDescent="0.25">
      <c r="A27" s="46" t="s">
        <v>54</v>
      </c>
      <c r="B27" s="16" t="s">
        <v>7</v>
      </c>
      <c r="C27" s="204" t="s">
        <v>158</v>
      </c>
      <c r="D27" s="96" t="s">
        <v>158</v>
      </c>
      <c r="E27" s="94" t="s">
        <v>158</v>
      </c>
      <c r="F27" s="33"/>
      <c r="G27" s="36"/>
      <c r="H27" s="33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</row>
    <row r="28" spans="1:42" ht="63" x14ac:dyDescent="0.25">
      <c r="A28" s="46">
        <v>5</v>
      </c>
      <c r="B28" s="14" t="s">
        <v>8</v>
      </c>
      <c r="C28" s="97">
        <v>0</v>
      </c>
      <c r="D28" s="97">
        <v>0</v>
      </c>
      <c r="E28" s="63" t="s">
        <v>158</v>
      </c>
      <c r="F28" s="34"/>
      <c r="G28" s="34"/>
      <c r="H28" s="34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</row>
    <row r="29" spans="1:42" ht="79.5" thickBot="1" x14ac:dyDescent="0.3">
      <c r="A29" s="47" t="s">
        <v>55</v>
      </c>
      <c r="B29" s="48" t="s">
        <v>9</v>
      </c>
      <c r="C29" s="98">
        <v>0</v>
      </c>
      <c r="D29" s="98">
        <v>0</v>
      </c>
      <c r="E29" s="209" t="s">
        <v>158</v>
      </c>
      <c r="F29" s="34"/>
      <c r="G29" s="50"/>
      <c r="H29" s="34"/>
    </row>
    <row r="32" spans="1:42" x14ac:dyDescent="0.25">
      <c r="B32" s="207" t="s">
        <v>259</v>
      </c>
      <c r="C32" s="207"/>
      <c r="D32" s="207" t="s">
        <v>260</v>
      </c>
    </row>
  </sheetData>
  <mergeCells count="14">
    <mergeCell ref="Y22:AE22"/>
    <mergeCell ref="AF22:AI22"/>
    <mergeCell ref="AJ22:AL22"/>
    <mergeCell ref="AM22:AN22"/>
    <mergeCell ref="K22:K23"/>
    <mergeCell ref="L22:L23"/>
    <mergeCell ref="M22:M23"/>
    <mergeCell ref="N22:R22"/>
    <mergeCell ref="S22:X22"/>
    <mergeCell ref="J22:J23"/>
    <mergeCell ref="A5:A6"/>
    <mergeCell ref="B5:B6"/>
    <mergeCell ref="C5:E5"/>
    <mergeCell ref="A3:E3"/>
  </mergeCells>
  <pageMargins left="0.87" right="0.35433070866141736" top="0.51181102362204722" bottom="0.39370078740157483" header="0.39" footer="0.31496062992125984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14"/>
  <sheetViews>
    <sheetView zoomScaleNormal="100" zoomScaleSheetLayoutView="80" workbookViewId="0">
      <selection activeCell="F8" sqref="F8"/>
    </sheetView>
  </sheetViews>
  <sheetFormatPr defaultRowHeight="15.75" x14ac:dyDescent="0.25"/>
  <cols>
    <col min="2" max="2" width="32.375" customWidth="1"/>
    <col min="3" max="10" width="6.5" customWidth="1"/>
    <col min="11" max="14" width="7.875" customWidth="1"/>
    <col min="15" max="18" width="7.75" customWidth="1"/>
    <col min="19" max="19" width="32.625" customWidth="1"/>
    <col min="20" max="20" width="32.125" customWidth="1"/>
  </cols>
  <sheetData>
    <row r="2" spans="1:20" x14ac:dyDescent="0.25">
      <c r="A2" s="240" t="s">
        <v>185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0"/>
      <c r="S2" s="240"/>
      <c r="T2" s="240"/>
    </row>
    <row r="3" spans="1:20" ht="16.5" thickBot="1" x14ac:dyDescent="0.3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</row>
    <row r="4" spans="1:20" ht="140.25" customHeight="1" x14ac:dyDescent="0.25">
      <c r="A4" s="245" t="s">
        <v>0</v>
      </c>
      <c r="B4" s="241" t="s">
        <v>56</v>
      </c>
      <c r="C4" s="241" t="s">
        <v>144</v>
      </c>
      <c r="D4" s="241"/>
      <c r="E4" s="241"/>
      <c r="F4" s="241"/>
      <c r="G4" s="241" t="s">
        <v>145</v>
      </c>
      <c r="H4" s="241"/>
      <c r="I4" s="241"/>
      <c r="J4" s="241"/>
      <c r="K4" s="241" t="s">
        <v>148</v>
      </c>
      <c r="L4" s="241"/>
      <c r="M4" s="241"/>
      <c r="N4" s="241"/>
      <c r="O4" s="241" t="s">
        <v>149</v>
      </c>
      <c r="P4" s="241"/>
      <c r="Q4" s="241"/>
      <c r="R4" s="241"/>
      <c r="S4" s="241" t="s">
        <v>57</v>
      </c>
      <c r="T4" s="243" t="s">
        <v>58</v>
      </c>
    </row>
    <row r="5" spans="1:20" x14ac:dyDescent="0.25">
      <c r="A5" s="246"/>
      <c r="B5" s="242"/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42"/>
      <c r="N5" s="242"/>
      <c r="O5" s="242"/>
      <c r="P5" s="242"/>
      <c r="Q5" s="242"/>
      <c r="R5" s="242"/>
      <c r="S5" s="242"/>
      <c r="T5" s="244"/>
    </row>
    <row r="6" spans="1:20" x14ac:dyDescent="0.25">
      <c r="A6" s="246"/>
      <c r="B6" s="242"/>
      <c r="C6" s="10" t="s">
        <v>59</v>
      </c>
      <c r="D6" s="10" t="s">
        <v>60</v>
      </c>
      <c r="E6" s="10" t="s">
        <v>61</v>
      </c>
      <c r="F6" s="10" t="s">
        <v>62</v>
      </c>
      <c r="G6" s="10" t="s">
        <v>59</v>
      </c>
      <c r="H6" s="10" t="s">
        <v>60</v>
      </c>
      <c r="I6" s="10" t="s">
        <v>61</v>
      </c>
      <c r="J6" s="10" t="s">
        <v>62</v>
      </c>
      <c r="K6" s="10" t="s">
        <v>59</v>
      </c>
      <c r="L6" s="10" t="s">
        <v>60</v>
      </c>
      <c r="M6" s="10" t="s">
        <v>61</v>
      </c>
      <c r="N6" s="10" t="s">
        <v>62</v>
      </c>
      <c r="O6" s="10" t="s">
        <v>59</v>
      </c>
      <c r="P6" s="10" t="s">
        <v>60</v>
      </c>
      <c r="Q6" s="10" t="s">
        <v>61</v>
      </c>
      <c r="R6" s="10" t="s">
        <v>62</v>
      </c>
      <c r="S6" s="242"/>
      <c r="T6" s="244"/>
    </row>
    <row r="7" spans="1:20" x14ac:dyDescent="0.25">
      <c r="A7" s="53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  <c r="O7" s="10">
        <v>15</v>
      </c>
      <c r="P7" s="10">
        <v>16</v>
      </c>
      <c r="Q7" s="10">
        <v>17</v>
      </c>
      <c r="R7" s="10">
        <v>18</v>
      </c>
      <c r="S7" s="10">
        <v>19</v>
      </c>
      <c r="T7" s="54">
        <v>20</v>
      </c>
    </row>
    <row r="8" spans="1:20" x14ac:dyDescent="0.25">
      <c r="A8" s="32">
        <v>1</v>
      </c>
      <c r="B8" s="51" t="s">
        <v>247</v>
      </c>
      <c r="C8" s="165" t="s">
        <v>158</v>
      </c>
      <c r="D8" s="165" t="s">
        <v>158</v>
      </c>
      <c r="E8" s="166" t="s">
        <v>158</v>
      </c>
      <c r="F8" s="166" t="s">
        <v>158</v>
      </c>
      <c r="G8" s="166" t="s">
        <v>158</v>
      </c>
      <c r="H8" s="166" t="s">
        <v>158</v>
      </c>
      <c r="I8" s="166" t="s">
        <v>158</v>
      </c>
      <c r="J8" s="166" t="s">
        <v>158</v>
      </c>
      <c r="K8" s="166" t="s">
        <v>158</v>
      </c>
      <c r="L8" s="166" t="s">
        <v>158</v>
      </c>
      <c r="M8" s="181" t="str">
        <f>п.2.1!D21</f>
        <v>-</v>
      </c>
      <c r="N8" s="181" t="str">
        <f>п.2.1!D22</f>
        <v>-</v>
      </c>
      <c r="O8" s="181" t="s">
        <v>158</v>
      </c>
      <c r="P8" s="181" t="s">
        <v>158</v>
      </c>
      <c r="Q8" s="181" t="str">
        <f>п.2.1!D26</f>
        <v>-</v>
      </c>
      <c r="R8" s="181" t="str">
        <f>п.2.1!D27</f>
        <v>-</v>
      </c>
      <c r="S8" s="165">
        <v>0</v>
      </c>
      <c r="T8" s="99" t="s">
        <v>263</v>
      </c>
    </row>
    <row r="9" spans="1:20" ht="16.5" thickBot="1" x14ac:dyDescent="0.3">
      <c r="A9" s="40"/>
      <c r="B9" s="41" t="s">
        <v>63</v>
      </c>
      <c r="C9" s="167" t="str">
        <f>C8</f>
        <v>-</v>
      </c>
      <c r="D9" s="167" t="str">
        <f t="shared" ref="D9:S9" si="0">D8</f>
        <v>-</v>
      </c>
      <c r="E9" s="168" t="str">
        <f t="shared" si="0"/>
        <v>-</v>
      </c>
      <c r="F9" s="168" t="str">
        <f t="shared" si="0"/>
        <v>-</v>
      </c>
      <c r="G9" s="167" t="str">
        <f t="shared" si="0"/>
        <v>-</v>
      </c>
      <c r="H9" s="167" t="str">
        <f t="shared" si="0"/>
        <v>-</v>
      </c>
      <c r="I9" s="168" t="str">
        <f t="shared" si="0"/>
        <v>-</v>
      </c>
      <c r="J9" s="168" t="str">
        <f t="shared" si="0"/>
        <v>-</v>
      </c>
      <c r="K9" s="167" t="str">
        <f t="shared" si="0"/>
        <v>-</v>
      </c>
      <c r="L9" s="167" t="str">
        <f t="shared" si="0"/>
        <v>-</v>
      </c>
      <c r="M9" s="167" t="str">
        <f t="shared" si="0"/>
        <v>-</v>
      </c>
      <c r="N9" s="167" t="str">
        <f t="shared" si="0"/>
        <v>-</v>
      </c>
      <c r="O9" s="167" t="str">
        <f t="shared" si="0"/>
        <v>-</v>
      </c>
      <c r="P9" s="167" t="str">
        <f t="shared" si="0"/>
        <v>-</v>
      </c>
      <c r="Q9" s="167" t="str">
        <f t="shared" si="0"/>
        <v>-</v>
      </c>
      <c r="R9" s="167" t="str">
        <f t="shared" si="0"/>
        <v>-</v>
      </c>
      <c r="S9" s="167">
        <f t="shared" si="0"/>
        <v>0</v>
      </c>
      <c r="T9" s="100"/>
    </row>
    <row r="13" spans="1:20" x14ac:dyDescent="0.25">
      <c r="F13" s="23"/>
    </row>
    <row r="14" spans="1:20" x14ac:dyDescent="0.25">
      <c r="B14" s="207" t="s">
        <v>259</v>
      </c>
      <c r="C14" s="207"/>
      <c r="D14" s="207" t="s">
        <v>260</v>
      </c>
      <c r="F14" s="23"/>
    </row>
  </sheetData>
  <mergeCells count="9">
    <mergeCell ref="A2:T2"/>
    <mergeCell ref="S4:S6"/>
    <mergeCell ref="T4:T6"/>
    <mergeCell ref="A4:A6"/>
    <mergeCell ref="B4:B6"/>
    <mergeCell ref="C4:F5"/>
    <mergeCell ref="G4:J5"/>
    <mergeCell ref="K4:N5"/>
    <mergeCell ref="O4:R5"/>
  </mergeCells>
  <pageMargins left="0.41" right="0.32" top="0.74803149606299213" bottom="0.74803149606299213" header="0.31496062992125984" footer="0.31496062992125984"/>
  <pageSetup paperSize="9" scale="5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"/>
  <sheetViews>
    <sheetView topLeftCell="A10" zoomScaleNormal="100" zoomScaleSheetLayoutView="100" workbookViewId="0">
      <selection activeCell="A8" sqref="A8"/>
    </sheetView>
  </sheetViews>
  <sheetFormatPr defaultRowHeight="15.75" x14ac:dyDescent="0.25"/>
  <cols>
    <col min="1" max="1" width="65.5" customWidth="1"/>
    <col min="2" max="2" width="23.25" customWidth="1"/>
  </cols>
  <sheetData>
    <row r="1" spans="1:17" ht="16.5" customHeight="1" x14ac:dyDescent="0.25"/>
    <row r="3" spans="1:17" s="29" customFormat="1" ht="45" customHeight="1" x14ac:dyDescent="0.3">
      <c r="A3" s="219" t="s">
        <v>178</v>
      </c>
      <c r="B3" s="219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ht="16.5" thickBot="1" x14ac:dyDescent="0.3"/>
    <row r="5" spans="1:17" ht="16.5" thickBot="1" x14ac:dyDescent="0.3">
      <c r="A5" s="171" t="s">
        <v>166</v>
      </c>
      <c r="B5" s="172" t="s">
        <v>167</v>
      </c>
    </row>
    <row r="6" spans="1:17" ht="21.75" customHeight="1" x14ac:dyDescent="0.25">
      <c r="A6" s="195" t="s">
        <v>253</v>
      </c>
      <c r="B6" s="205" t="s">
        <v>264</v>
      </c>
    </row>
    <row r="7" spans="1:17" ht="31.9" customHeight="1" x14ac:dyDescent="0.25">
      <c r="A7" s="195" t="s">
        <v>254</v>
      </c>
      <c r="B7" s="205" t="s">
        <v>264</v>
      </c>
    </row>
    <row r="8" spans="1:17" ht="18.600000000000001" customHeight="1" x14ac:dyDescent="0.25">
      <c r="A8" s="195" t="s">
        <v>255</v>
      </c>
      <c r="B8" s="205" t="s">
        <v>264</v>
      </c>
    </row>
    <row r="9" spans="1:17" ht="35.25" customHeight="1" thickBot="1" x14ac:dyDescent="0.3">
      <c r="A9" s="196" t="s">
        <v>256</v>
      </c>
      <c r="B9" s="205" t="s">
        <v>264</v>
      </c>
    </row>
    <row r="10" spans="1:17" ht="35.25" customHeight="1" x14ac:dyDescent="0.25">
      <c r="A10" s="169"/>
      <c r="B10" s="170"/>
    </row>
    <row r="11" spans="1:17" ht="35.25" customHeight="1" x14ac:dyDescent="0.25">
      <c r="A11" s="169"/>
      <c r="B11" s="170"/>
    </row>
    <row r="12" spans="1:17" ht="38.25" customHeight="1" x14ac:dyDescent="0.25">
      <c r="A12" s="56"/>
      <c r="B12" s="55"/>
    </row>
    <row r="13" spans="1:17" ht="51" customHeight="1" x14ac:dyDescent="0.25">
      <c r="A13" s="220" t="s">
        <v>179</v>
      </c>
      <c r="B13" s="220"/>
    </row>
    <row r="14" spans="1:17" ht="18.75" x14ac:dyDescent="0.25">
      <c r="A14" s="67"/>
      <c r="B14" s="18"/>
    </row>
    <row r="15" spans="1:17" x14ac:dyDescent="0.25">
      <c r="A15" s="247" t="s">
        <v>224</v>
      </c>
      <c r="B15" s="247"/>
    </row>
    <row r="19" spans="1:2" x14ac:dyDescent="0.25">
      <c r="A19" s="207" t="s">
        <v>259</v>
      </c>
      <c r="B19" s="207" t="s">
        <v>260</v>
      </c>
    </row>
  </sheetData>
  <mergeCells count="3">
    <mergeCell ref="A3:B3"/>
    <mergeCell ref="A13:B13"/>
    <mergeCell ref="A15:B15"/>
  </mergeCells>
  <pageMargins left="0.7" right="0.7" top="0.75" bottom="0.75" header="0.3" footer="0.3"/>
  <pageSetup paperSize="9" scale="92" orientation="portrait" r:id="rId1"/>
  <colBreaks count="1" manualBreakCount="1">
    <brk id="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E13"/>
  <sheetViews>
    <sheetView view="pageBreakPreview" zoomScaleSheetLayoutView="100" workbookViewId="0">
      <selection activeCell="E10" sqref="A10:E10"/>
    </sheetView>
  </sheetViews>
  <sheetFormatPr defaultRowHeight="15.75" x14ac:dyDescent="0.25"/>
  <cols>
    <col min="1" max="1" width="18.375" customWidth="1"/>
    <col min="2" max="2" width="23.75" customWidth="1"/>
    <col min="3" max="3" width="20.625" customWidth="1"/>
    <col min="4" max="4" width="16.125" customWidth="1"/>
    <col min="5" max="5" width="35.625" customWidth="1"/>
  </cols>
  <sheetData>
    <row r="3" spans="1:5" ht="97.5" customHeight="1" x14ac:dyDescent="0.25">
      <c r="A3" s="219" t="s">
        <v>174</v>
      </c>
      <c r="B3" s="219"/>
      <c r="C3" s="219"/>
      <c r="D3" s="219"/>
      <c r="E3" s="219"/>
    </row>
    <row r="5" spans="1:5" ht="16.5" thickBot="1" x14ac:dyDescent="0.3"/>
    <row r="6" spans="1:5" ht="105.75" thickBot="1" x14ac:dyDescent="0.3">
      <c r="A6" s="173"/>
      <c r="B6" s="174" t="s">
        <v>225</v>
      </c>
      <c r="C6" s="174" t="s">
        <v>228</v>
      </c>
      <c r="D6" s="174" t="s">
        <v>226</v>
      </c>
      <c r="E6" s="175" t="s">
        <v>227</v>
      </c>
    </row>
    <row r="7" spans="1:5" x14ac:dyDescent="0.25">
      <c r="A7" s="248" t="s">
        <v>265</v>
      </c>
      <c r="B7" s="250">
        <v>13.202999999999999</v>
      </c>
      <c r="C7" s="250">
        <v>13.202999999999999</v>
      </c>
      <c r="D7" s="250">
        <f>B7-C7</f>
        <v>0</v>
      </c>
      <c r="E7" s="252" t="s">
        <v>239</v>
      </c>
    </row>
    <row r="8" spans="1:5" ht="16.5" thickBot="1" x14ac:dyDescent="0.3">
      <c r="A8" s="249"/>
      <c r="B8" s="251"/>
      <c r="C8" s="251"/>
      <c r="D8" s="251"/>
      <c r="E8" s="253"/>
    </row>
    <row r="10" spans="1:5" x14ac:dyDescent="0.25">
      <c r="A10" t="s">
        <v>257</v>
      </c>
    </row>
    <row r="12" spans="1:5" x14ac:dyDescent="0.25">
      <c r="E12" t="s">
        <v>240</v>
      </c>
    </row>
    <row r="13" spans="1:5" x14ac:dyDescent="0.25">
      <c r="B13" s="207" t="s">
        <v>259</v>
      </c>
      <c r="C13" s="207"/>
      <c r="D13" s="207" t="s">
        <v>260</v>
      </c>
    </row>
  </sheetData>
  <mergeCells count="6">
    <mergeCell ref="A3:E3"/>
    <mergeCell ref="A7:A8"/>
    <mergeCell ref="B7:B8"/>
    <mergeCell ref="C7:C8"/>
    <mergeCell ref="D7:D8"/>
    <mergeCell ref="E7:E8"/>
  </mergeCells>
  <pageMargins left="0.7" right="0.7" top="0.75" bottom="0.75" header="0.3" footer="0.3"/>
  <pageSetup paperSize="9" scale="71" orientation="portrait" r:id="rId1"/>
  <colBreaks count="1" manualBreakCount="1">
    <brk id="5" max="27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6"/>
  <sheetViews>
    <sheetView zoomScaleNormal="100" zoomScaleSheetLayoutView="100" workbookViewId="0">
      <selection activeCell="A16" sqref="A16:B16"/>
    </sheetView>
  </sheetViews>
  <sheetFormatPr defaultRowHeight="15.75" x14ac:dyDescent="0.25"/>
  <cols>
    <col min="1" max="1" width="65.5" customWidth="1"/>
    <col min="2" max="2" width="31.375" customWidth="1"/>
  </cols>
  <sheetData>
    <row r="1" spans="1:17" ht="16.5" customHeight="1" x14ac:dyDescent="0.25"/>
    <row r="3" spans="1:17" s="29" customFormat="1" ht="45" customHeight="1" x14ac:dyDescent="0.3">
      <c r="A3" s="219" t="s">
        <v>186</v>
      </c>
      <c r="B3" s="219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5" spans="1:17" ht="32.25" customHeight="1" x14ac:dyDescent="0.25">
      <c r="A5" s="255" t="s">
        <v>229</v>
      </c>
      <c r="B5" s="255"/>
      <c r="D5" s="176"/>
    </row>
    <row r="6" spans="1:17" ht="30.75" customHeight="1" x14ac:dyDescent="0.25">
      <c r="A6" s="254" t="s">
        <v>230</v>
      </c>
      <c r="B6" s="254"/>
      <c r="D6" s="176"/>
    </row>
    <row r="7" spans="1:17" ht="30.75" customHeight="1" x14ac:dyDescent="0.25">
      <c r="A7" s="254" t="s">
        <v>231</v>
      </c>
      <c r="B7" s="254"/>
      <c r="D7" s="176"/>
    </row>
    <row r="8" spans="1:17" ht="46.5" customHeight="1" x14ac:dyDescent="0.25">
      <c r="A8" s="254" t="s">
        <v>232</v>
      </c>
      <c r="B8" s="254"/>
      <c r="D8" s="176"/>
    </row>
    <row r="10" spans="1:17" ht="15" customHeight="1" x14ac:dyDescent="0.25">
      <c r="A10" s="56"/>
      <c r="B10" s="55"/>
    </row>
    <row r="11" spans="1:17" ht="51" customHeight="1" x14ac:dyDescent="0.25">
      <c r="A11" s="220" t="s">
        <v>187</v>
      </c>
      <c r="B11" s="220"/>
    </row>
    <row r="12" spans="1:17" ht="18.75" x14ac:dyDescent="0.25">
      <c r="A12" s="67"/>
      <c r="B12" s="18"/>
    </row>
    <row r="13" spans="1:17" x14ac:dyDescent="0.25">
      <c r="A13" s="247" t="s">
        <v>233</v>
      </c>
      <c r="B13" s="247"/>
    </row>
    <row r="16" spans="1:17" x14ac:dyDescent="0.25">
      <c r="A16" s="207" t="s">
        <v>259</v>
      </c>
      <c r="B16" s="207" t="s">
        <v>260</v>
      </c>
    </row>
  </sheetData>
  <mergeCells count="7">
    <mergeCell ref="A13:B13"/>
    <mergeCell ref="A3:B3"/>
    <mergeCell ref="A11:B11"/>
    <mergeCell ref="A6:B6"/>
    <mergeCell ref="A5:B5"/>
    <mergeCell ref="A7:B7"/>
    <mergeCell ref="A8:B8"/>
  </mergeCells>
  <pageMargins left="0.7" right="0.7" top="0.75" bottom="0.75" header="0.3" footer="0.3"/>
  <pageSetup paperSize="9" scale="84" orientation="portrait" r:id="rId1"/>
  <colBreaks count="1" manualBreakCount="1">
    <brk id="2" max="37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23"/>
  <sheetViews>
    <sheetView topLeftCell="A13" workbookViewId="0">
      <selection activeCell="D9" sqref="D9"/>
    </sheetView>
  </sheetViews>
  <sheetFormatPr defaultRowHeight="15.75" x14ac:dyDescent="0.25"/>
  <cols>
    <col min="1" max="1" width="9" style="11"/>
    <col min="2" max="2" width="42.75" customWidth="1"/>
    <col min="3" max="3" width="8.375" customWidth="1"/>
    <col min="4" max="4" width="7.875" customWidth="1"/>
    <col min="5" max="5" width="11.5" customWidth="1"/>
    <col min="6" max="6" width="7.875" customWidth="1"/>
    <col min="7" max="7" width="8" customWidth="1"/>
    <col min="8" max="8" width="11.875" customWidth="1"/>
    <col min="9" max="10" width="7.625" customWidth="1"/>
    <col min="11" max="11" width="12" customWidth="1"/>
    <col min="12" max="12" width="7.75" customWidth="1"/>
    <col min="13" max="13" width="7.625" customWidth="1"/>
    <col min="14" max="14" width="12.125" customWidth="1"/>
    <col min="15" max="15" width="7.75" customWidth="1"/>
    <col min="16" max="16" width="7.25" customWidth="1"/>
    <col min="17" max="17" width="12" customWidth="1"/>
  </cols>
  <sheetData>
    <row r="2" spans="1:18" x14ac:dyDescent="0.25">
      <c r="A2" s="240" t="s">
        <v>188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0"/>
    </row>
    <row r="3" spans="1:18" ht="16.5" thickBot="1" x14ac:dyDescent="0.3">
      <c r="A3" s="52"/>
      <c r="B3" s="52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52"/>
    </row>
    <row r="4" spans="1:18" ht="16.5" thickBot="1" x14ac:dyDescent="0.3">
      <c r="A4" s="256" t="s">
        <v>0</v>
      </c>
      <c r="B4" s="259" t="s">
        <v>1</v>
      </c>
      <c r="C4" s="262" t="s">
        <v>64</v>
      </c>
      <c r="D4" s="263"/>
      <c r="E4" s="263"/>
      <c r="F4" s="26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4"/>
      <c r="R4" s="265" t="s">
        <v>65</v>
      </c>
    </row>
    <row r="5" spans="1:18" ht="16.5" thickBot="1" x14ac:dyDescent="0.3">
      <c r="A5" s="257"/>
      <c r="B5" s="260"/>
      <c r="C5" s="262" t="s">
        <v>66</v>
      </c>
      <c r="D5" s="263"/>
      <c r="E5" s="264"/>
      <c r="F5" s="262" t="s">
        <v>67</v>
      </c>
      <c r="G5" s="263"/>
      <c r="H5" s="264"/>
      <c r="I5" s="262" t="s">
        <v>68</v>
      </c>
      <c r="J5" s="263"/>
      <c r="K5" s="264"/>
      <c r="L5" s="262" t="s">
        <v>69</v>
      </c>
      <c r="M5" s="263"/>
      <c r="N5" s="264"/>
      <c r="O5" s="262" t="s">
        <v>70</v>
      </c>
      <c r="P5" s="263"/>
      <c r="Q5" s="264"/>
      <c r="R5" s="266"/>
    </row>
    <row r="6" spans="1:18" ht="63.75" thickBot="1" x14ac:dyDescent="0.3">
      <c r="A6" s="258"/>
      <c r="B6" s="261"/>
      <c r="C6" s="60">
        <v>2019</v>
      </c>
      <c r="D6" s="60">
        <v>2020</v>
      </c>
      <c r="E6" s="60" t="s">
        <v>71</v>
      </c>
      <c r="F6" s="60">
        <v>2019</v>
      </c>
      <c r="G6" s="60">
        <v>2020</v>
      </c>
      <c r="H6" s="60" t="s">
        <v>71</v>
      </c>
      <c r="I6" s="60">
        <v>2019</v>
      </c>
      <c r="J6" s="60">
        <v>2020</v>
      </c>
      <c r="K6" s="60" t="s">
        <v>71</v>
      </c>
      <c r="L6" s="60">
        <v>2019</v>
      </c>
      <c r="M6" s="60">
        <v>2020</v>
      </c>
      <c r="N6" s="60" t="s">
        <v>71</v>
      </c>
      <c r="O6" s="60">
        <v>2019</v>
      </c>
      <c r="P6" s="60">
        <v>2020</v>
      </c>
      <c r="Q6" s="60" t="s">
        <v>71</v>
      </c>
      <c r="R6" s="61"/>
    </row>
    <row r="7" spans="1:18" ht="16.5" thickBot="1" x14ac:dyDescent="0.3">
      <c r="A7" s="12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  <c r="M7" s="5">
        <v>13</v>
      </c>
      <c r="N7" s="5">
        <v>14</v>
      </c>
      <c r="O7" s="5">
        <v>15</v>
      </c>
      <c r="P7" s="5">
        <v>16</v>
      </c>
      <c r="Q7" s="5">
        <v>17</v>
      </c>
      <c r="R7" s="5">
        <v>18</v>
      </c>
    </row>
    <row r="8" spans="1:18" ht="32.25" thickBot="1" x14ac:dyDescent="0.3">
      <c r="A8" s="12">
        <v>1</v>
      </c>
      <c r="B8" s="7" t="s">
        <v>72</v>
      </c>
      <c r="C8" s="86">
        <v>0</v>
      </c>
      <c r="D8" s="86">
        <v>2</v>
      </c>
      <c r="E8" s="101">
        <v>0</v>
      </c>
      <c r="F8" s="102">
        <v>0</v>
      </c>
      <c r="G8" s="102">
        <v>0</v>
      </c>
      <c r="H8" s="101">
        <v>0</v>
      </c>
      <c r="I8" s="102" t="s">
        <v>158</v>
      </c>
      <c r="J8" s="102" t="s">
        <v>158</v>
      </c>
      <c r="K8" s="101"/>
      <c r="L8" s="102">
        <v>0</v>
      </c>
      <c r="M8" s="102">
        <v>0</v>
      </c>
      <c r="N8" s="101"/>
      <c r="O8" s="102">
        <v>0</v>
      </c>
      <c r="P8" s="102">
        <v>0</v>
      </c>
      <c r="Q8" s="101" t="s">
        <v>158</v>
      </c>
      <c r="R8" s="60">
        <v>0</v>
      </c>
    </row>
    <row r="9" spans="1:18" ht="63.75" thickBot="1" x14ac:dyDescent="0.3">
      <c r="A9" s="12">
        <v>2</v>
      </c>
      <c r="B9" s="6" t="s">
        <v>73</v>
      </c>
      <c r="C9" s="86">
        <v>0</v>
      </c>
      <c r="D9" s="86">
        <v>2</v>
      </c>
      <c r="E9" s="101">
        <v>0</v>
      </c>
      <c r="F9" s="102">
        <v>0</v>
      </c>
      <c r="G9" s="102">
        <v>0</v>
      </c>
      <c r="H9" s="101">
        <v>0</v>
      </c>
      <c r="I9" s="102" t="s">
        <v>158</v>
      </c>
      <c r="J9" s="102" t="s">
        <v>158</v>
      </c>
      <c r="K9" s="101"/>
      <c r="L9" s="102">
        <v>0</v>
      </c>
      <c r="M9" s="102">
        <v>0</v>
      </c>
      <c r="N9" s="101"/>
      <c r="O9" s="102">
        <v>0</v>
      </c>
      <c r="P9" s="102">
        <v>0</v>
      </c>
      <c r="Q9" s="62" t="s">
        <v>158</v>
      </c>
      <c r="R9" s="60">
        <v>0</v>
      </c>
    </row>
    <row r="10" spans="1:18" ht="111" thickBot="1" x14ac:dyDescent="0.3">
      <c r="A10" s="12">
        <v>3</v>
      </c>
      <c r="B10" s="6" t="s">
        <v>74</v>
      </c>
      <c r="C10" s="86">
        <v>0</v>
      </c>
      <c r="D10" s="86">
        <v>2</v>
      </c>
      <c r="E10" s="101" t="s">
        <v>158</v>
      </c>
      <c r="F10" s="102">
        <v>0</v>
      </c>
      <c r="G10" s="102">
        <v>0</v>
      </c>
      <c r="H10" s="101" t="s">
        <v>158</v>
      </c>
      <c r="I10" s="102">
        <v>0</v>
      </c>
      <c r="J10" s="102">
        <v>0</v>
      </c>
      <c r="K10" s="62" t="s">
        <v>158</v>
      </c>
      <c r="L10" s="102">
        <v>0</v>
      </c>
      <c r="M10" s="102">
        <v>0</v>
      </c>
      <c r="N10" s="62" t="s">
        <v>158</v>
      </c>
      <c r="O10" s="102">
        <v>0</v>
      </c>
      <c r="P10" s="102">
        <v>0</v>
      </c>
      <c r="Q10" s="62" t="s">
        <v>158</v>
      </c>
      <c r="R10" s="60">
        <v>0</v>
      </c>
    </row>
    <row r="11" spans="1:18" ht="16.5" thickBot="1" x14ac:dyDescent="0.3">
      <c r="A11" s="12" t="s">
        <v>47</v>
      </c>
      <c r="B11" s="6" t="s">
        <v>75</v>
      </c>
      <c r="C11" s="86">
        <v>0</v>
      </c>
      <c r="D11" s="86">
        <v>0</v>
      </c>
      <c r="E11" s="101"/>
      <c r="F11" s="102"/>
      <c r="G11" s="102"/>
      <c r="H11" s="101"/>
      <c r="I11" s="102"/>
      <c r="J11" s="102"/>
      <c r="K11" s="101"/>
      <c r="L11" s="102"/>
      <c r="M11" s="102"/>
      <c r="N11" s="101"/>
      <c r="O11" s="102"/>
      <c r="P11" s="102"/>
      <c r="Q11" s="62"/>
      <c r="R11" s="60"/>
    </row>
    <row r="12" spans="1:18" ht="16.5" thickBot="1" x14ac:dyDescent="0.3">
      <c r="A12" s="12" t="s">
        <v>48</v>
      </c>
      <c r="B12" s="6" t="s">
        <v>76</v>
      </c>
      <c r="C12" s="86">
        <v>0</v>
      </c>
      <c r="D12" s="86">
        <v>0</v>
      </c>
      <c r="E12" s="101"/>
      <c r="F12" s="102"/>
      <c r="G12" s="102"/>
      <c r="H12" s="101"/>
      <c r="I12" s="102"/>
      <c r="J12" s="102"/>
      <c r="K12" s="101"/>
      <c r="L12" s="102"/>
      <c r="M12" s="102"/>
      <c r="N12" s="101"/>
      <c r="O12" s="102"/>
      <c r="P12" s="102"/>
      <c r="Q12" s="62"/>
      <c r="R12" s="60"/>
    </row>
    <row r="13" spans="1:18" ht="63.75" thickBot="1" x14ac:dyDescent="0.3">
      <c r="A13" s="12">
        <v>4</v>
      </c>
      <c r="B13" s="6" t="s">
        <v>77</v>
      </c>
      <c r="C13" s="86">
        <v>0</v>
      </c>
      <c r="D13" s="86">
        <v>10</v>
      </c>
      <c r="E13" s="101">
        <v>0</v>
      </c>
      <c r="F13" s="102">
        <v>0</v>
      </c>
      <c r="G13" s="102">
        <v>0</v>
      </c>
      <c r="H13" s="101">
        <v>0</v>
      </c>
      <c r="I13" s="102" t="s">
        <v>158</v>
      </c>
      <c r="J13" s="102" t="s">
        <v>158</v>
      </c>
      <c r="K13" s="101"/>
      <c r="L13" s="102" t="s">
        <v>158</v>
      </c>
      <c r="M13" s="102" t="s">
        <v>158</v>
      </c>
      <c r="N13" s="101"/>
      <c r="O13" s="102">
        <v>0</v>
      </c>
      <c r="P13" s="102" t="s">
        <v>158</v>
      </c>
      <c r="Q13" s="62" t="s">
        <v>158</v>
      </c>
      <c r="R13" s="60"/>
    </row>
    <row r="14" spans="1:18" ht="48" thickBot="1" x14ac:dyDescent="0.3">
      <c r="A14" s="12">
        <v>5</v>
      </c>
      <c r="B14" s="6" t="s">
        <v>78</v>
      </c>
      <c r="C14" s="86">
        <v>0</v>
      </c>
      <c r="D14" s="86">
        <v>2</v>
      </c>
      <c r="E14" s="101">
        <v>0</v>
      </c>
      <c r="F14" s="102">
        <v>0</v>
      </c>
      <c r="G14" s="102">
        <v>0</v>
      </c>
      <c r="H14" s="101">
        <v>0</v>
      </c>
      <c r="I14" s="102" t="s">
        <v>158</v>
      </c>
      <c r="J14" s="102" t="s">
        <v>158</v>
      </c>
      <c r="K14" s="101"/>
      <c r="L14" s="102" t="s">
        <v>158</v>
      </c>
      <c r="M14" s="102" t="s">
        <v>158</v>
      </c>
      <c r="N14" s="101"/>
      <c r="O14" s="102">
        <v>0</v>
      </c>
      <c r="P14" s="102" t="s">
        <v>158</v>
      </c>
      <c r="Q14" s="62" t="s">
        <v>158</v>
      </c>
      <c r="R14" s="102">
        <v>0</v>
      </c>
    </row>
    <row r="15" spans="1:18" ht="48" thickBot="1" x14ac:dyDescent="0.3">
      <c r="A15" s="12">
        <v>6</v>
      </c>
      <c r="B15" s="6" t="s">
        <v>79</v>
      </c>
      <c r="C15" s="86">
        <v>0</v>
      </c>
      <c r="D15" s="86">
        <v>2</v>
      </c>
      <c r="E15" s="101">
        <v>0</v>
      </c>
      <c r="F15" s="102">
        <v>0</v>
      </c>
      <c r="G15" s="102">
        <v>0</v>
      </c>
      <c r="H15" s="101">
        <v>0</v>
      </c>
      <c r="I15" s="102" t="s">
        <v>158</v>
      </c>
      <c r="J15" s="102" t="s">
        <v>158</v>
      </c>
      <c r="K15" s="101"/>
      <c r="L15" s="102" t="s">
        <v>158</v>
      </c>
      <c r="M15" s="102" t="s">
        <v>158</v>
      </c>
      <c r="N15" s="101"/>
      <c r="O15" s="102">
        <v>0</v>
      </c>
      <c r="P15" s="102" t="s">
        <v>158</v>
      </c>
      <c r="Q15" s="62" t="s">
        <v>158</v>
      </c>
      <c r="R15" s="102">
        <v>0</v>
      </c>
    </row>
    <row r="16" spans="1:18" ht="111" thickBot="1" x14ac:dyDescent="0.3">
      <c r="A16" s="12">
        <v>7</v>
      </c>
      <c r="B16" s="6" t="s">
        <v>80</v>
      </c>
      <c r="C16" s="86">
        <v>0</v>
      </c>
      <c r="D16" s="86">
        <v>0</v>
      </c>
      <c r="E16" s="101"/>
      <c r="F16" s="102">
        <v>0</v>
      </c>
      <c r="G16" s="102">
        <v>0</v>
      </c>
      <c r="H16" s="101"/>
      <c r="I16" s="62" t="s">
        <v>158</v>
      </c>
      <c r="J16" s="62" t="s">
        <v>158</v>
      </c>
      <c r="K16" s="101"/>
      <c r="L16" s="62" t="s">
        <v>158</v>
      </c>
      <c r="M16" s="62" t="s">
        <v>158</v>
      </c>
      <c r="N16" s="101"/>
      <c r="O16" s="102">
        <v>0</v>
      </c>
      <c r="P16" s="62" t="s">
        <v>158</v>
      </c>
      <c r="Q16" s="62" t="s">
        <v>158</v>
      </c>
      <c r="R16" s="60">
        <v>0</v>
      </c>
    </row>
    <row r="17" spans="1:18" ht="16.5" thickBot="1" x14ac:dyDescent="0.3">
      <c r="A17" s="12" t="s">
        <v>146</v>
      </c>
      <c r="B17" s="6" t="s">
        <v>75</v>
      </c>
      <c r="C17" s="86"/>
      <c r="D17" s="86"/>
      <c r="E17" s="101"/>
      <c r="F17" s="102"/>
      <c r="G17" s="102"/>
      <c r="H17" s="101"/>
      <c r="I17" s="102"/>
      <c r="J17" s="102"/>
      <c r="K17" s="101"/>
      <c r="L17" s="102"/>
      <c r="M17" s="102"/>
      <c r="N17" s="101"/>
      <c r="O17" s="102"/>
      <c r="P17" s="102"/>
      <c r="Q17" s="62"/>
      <c r="R17" s="60"/>
    </row>
    <row r="18" spans="1:18" ht="16.5" thickBot="1" x14ac:dyDescent="0.3">
      <c r="A18" s="12" t="s">
        <v>147</v>
      </c>
      <c r="B18" s="6" t="s">
        <v>81</v>
      </c>
      <c r="C18" s="86"/>
      <c r="D18" s="86"/>
      <c r="E18" s="101"/>
      <c r="F18" s="102"/>
      <c r="G18" s="102"/>
      <c r="H18" s="101"/>
      <c r="I18" s="102"/>
      <c r="J18" s="102"/>
      <c r="K18" s="101"/>
      <c r="L18" s="102"/>
      <c r="M18" s="102"/>
      <c r="N18" s="101"/>
      <c r="O18" s="102"/>
      <c r="P18" s="102"/>
      <c r="Q18" s="62"/>
      <c r="R18" s="60"/>
    </row>
    <row r="19" spans="1:18" ht="48" thickBot="1" x14ac:dyDescent="0.3">
      <c r="A19" s="12">
        <v>8</v>
      </c>
      <c r="B19" s="6" t="s">
        <v>82</v>
      </c>
      <c r="C19" s="86">
        <v>0</v>
      </c>
      <c r="D19" s="86">
        <v>35</v>
      </c>
      <c r="E19" s="101" t="s">
        <v>158</v>
      </c>
      <c r="F19" s="102">
        <v>0</v>
      </c>
      <c r="G19" s="102">
        <v>0</v>
      </c>
      <c r="H19" s="101" t="s">
        <v>158</v>
      </c>
      <c r="I19" s="102"/>
      <c r="J19" s="102"/>
      <c r="K19" s="101"/>
      <c r="L19" s="102"/>
      <c r="M19" s="102"/>
      <c r="N19" s="101"/>
      <c r="O19" s="102"/>
      <c r="P19" s="102"/>
      <c r="Q19" s="62"/>
      <c r="R19" s="60"/>
    </row>
    <row r="23" spans="1:18" x14ac:dyDescent="0.25">
      <c r="B23" s="207" t="s">
        <v>259</v>
      </c>
      <c r="C23" s="207" t="s">
        <v>260</v>
      </c>
    </row>
  </sheetData>
  <mergeCells count="10">
    <mergeCell ref="A2:R2"/>
    <mergeCell ref="A4:A6"/>
    <mergeCell ref="B4:B6"/>
    <mergeCell ref="C4:Q4"/>
    <mergeCell ref="R4:R5"/>
    <mergeCell ref="C5:E5"/>
    <mergeCell ref="F5:H5"/>
    <mergeCell ref="I5:K5"/>
    <mergeCell ref="L5:N5"/>
    <mergeCell ref="O5:Q5"/>
  </mergeCells>
  <pageMargins left="0.37" right="0.36" top="0.74803149606299213" bottom="0.74803149606299213" header="0.31496062992125984" footer="0.31496062992125984"/>
  <pageSetup paperSize="9" scale="6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K23"/>
  <sheetViews>
    <sheetView view="pageBreakPreview" zoomScale="115" zoomScaleSheetLayoutView="115" workbookViewId="0">
      <selection activeCell="A8" sqref="A8:A11"/>
    </sheetView>
  </sheetViews>
  <sheetFormatPr defaultRowHeight="15.75" x14ac:dyDescent="0.25"/>
  <cols>
    <col min="1" max="1" width="20.625" customWidth="1"/>
    <col min="2" max="2" width="12.875" customWidth="1"/>
    <col min="3" max="3" width="10.625" customWidth="1"/>
  </cols>
  <sheetData>
    <row r="4" spans="1:11" ht="16.5" thickBot="1" x14ac:dyDescent="0.3">
      <c r="A4" s="273" t="s">
        <v>95</v>
      </c>
      <c r="B4" s="273"/>
      <c r="C4" s="273"/>
      <c r="D4" s="273"/>
      <c r="E4" s="273"/>
      <c r="F4" s="273"/>
      <c r="G4" s="273"/>
      <c r="H4" s="273"/>
      <c r="I4" s="273"/>
      <c r="J4" s="273"/>
      <c r="K4" s="273"/>
    </row>
    <row r="5" spans="1:11" ht="38.25" customHeight="1" thickBot="1" x14ac:dyDescent="0.3">
      <c r="A5" s="270" t="s">
        <v>83</v>
      </c>
      <c r="B5" s="272"/>
      <c r="C5" s="271"/>
      <c r="D5" s="270">
        <v>15</v>
      </c>
      <c r="E5" s="271"/>
      <c r="F5" s="270">
        <v>150</v>
      </c>
      <c r="G5" s="271"/>
      <c r="H5" s="270">
        <v>250</v>
      </c>
      <c r="I5" s="271"/>
      <c r="J5" s="270">
        <v>670</v>
      </c>
      <c r="K5" s="271"/>
    </row>
    <row r="6" spans="1:11" ht="16.5" thickBot="1" x14ac:dyDescent="0.3">
      <c r="A6" s="270" t="s">
        <v>84</v>
      </c>
      <c r="B6" s="272"/>
      <c r="C6" s="271"/>
      <c r="D6" s="4" t="s">
        <v>85</v>
      </c>
      <c r="E6" s="4" t="s">
        <v>86</v>
      </c>
      <c r="F6" s="4" t="s">
        <v>85</v>
      </c>
      <c r="G6" s="4" t="s">
        <v>86</v>
      </c>
      <c r="H6" s="4" t="s">
        <v>85</v>
      </c>
      <c r="I6" s="4" t="s">
        <v>86</v>
      </c>
      <c r="J6" s="4" t="s">
        <v>85</v>
      </c>
      <c r="K6" s="4" t="s">
        <v>86</v>
      </c>
    </row>
    <row r="7" spans="1:11" ht="39" thickBot="1" x14ac:dyDescent="0.3">
      <c r="A7" s="2" t="s">
        <v>87</v>
      </c>
      <c r="B7" s="4" t="s">
        <v>88</v>
      </c>
      <c r="C7" s="4" t="s">
        <v>89</v>
      </c>
      <c r="D7" s="1"/>
      <c r="E7" s="1"/>
      <c r="F7" s="1"/>
      <c r="G7" s="1"/>
      <c r="H7" s="1"/>
      <c r="I7" s="1"/>
      <c r="J7" s="1"/>
      <c r="K7" s="1"/>
    </row>
    <row r="8" spans="1:11" ht="16.5" thickBot="1" x14ac:dyDescent="0.3">
      <c r="A8" s="267" t="s">
        <v>90</v>
      </c>
      <c r="B8" s="267" t="s">
        <v>91</v>
      </c>
      <c r="C8" s="9" t="s">
        <v>92</v>
      </c>
      <c r="D8" s="1"/>
      <c r="E8" s="1"/>
      <c r="F8" s="1"/>
      <c r="G8" s="1"/>
      <c r="H8" s="1"/>
      <c r="I8" s="1"/>
      <c r="J8" s="1"/>
      <c r="K8" s="1"/>
    </row>
    <row r="9" spans="1:11" ht="16.5" thickBot="1" x14ac:dyDescent="0.3">
      <c r="A9" s="268"/>
      <c r="B9" s="269"/>
      <c r="C9" s="9" t="s">
        <v>93</v>
      </c>
      <c r="D9" s="1"/>
      <c r="E9" s="1"/>
      <c r="F9" s="1"/>
      <c r="G9" s="1"/>
      <c r="H9" s="1"/>
      <c r="I9" s="1"/>
      <c r="J9" s="1"/>
      <c r="K9" s="1"/>
    </row>
    <row r="10" spans="1:11" ht="16.5" thickBot="1" x14ac:dyDescent="0.3">
      <c r="A10" s="268"/>
      <c r="B10" s="267" t="s">
        <v>94</v>
      </c>
      <c r="C10" s="9" t="s">
        <v>92</v>
      </c>
      <c r="D10" s="1"/>
      <c r="E10" s="1"/>
      <c r="F10" s="1"/>
      <c r="G10" s="1"/>
      <c r="H10" s="1"/>
      <c r="I10" s="1"/>
      <c r="J10" s="1"/>
      <c r="K10" s="1"/>
    </row>
    <row r="11" spans="1:11" ht="16.5" thickBot="1" x14ac:dyDescent="0.3">
      <c r="A11" s="269"/>
      <c r="B11" s="269"/>
      <c r="C11" s="9" t="s">
        <v>93</v>
      </c>
      <c r="D11" s="1"/>
      <c r="E11" s="1"/>
      <c r="F11" s="1"/>
      <c r="G11" s="1"/>
      <c r="H11" s="1"/>
      <c r="I11" s="1"/>
      <c r="J11" s="1"/>
      <c r="K11" s="1"/>
    </row>
    <row r="12" spans="1:11" ht="16.5" thickBot="1" x14ac:dyDescent="0.3">
      <c r="A12" s="267">
        <v>750</v>
      </c>
      <c r="B12" s="267" t="s">
        <v>91</v>
      </c>
      <c r="C12" s="9" t="s">
        <v>92</v>
      </c>
      <c r="D12" s="1"/>
      <c r="E12" s="1"/>
      <c r="F12" s="1"/>
      <c r="G12" s="1"/>
      <c r="H12" s="1"/>
      <c r="I12" s="1"/>
      <c r="J12" s="1"/>
      <c r="K12" s="1"/>
    </row>
    <row r="13" spans="1:11" ht="16.5" thickBot="1" x14ac:dyDescent="0.3">
      <c r="A13" s="268"/>
      <c r="B13" s="269"/>
      <c r="C13" s="9" t="s">
        <v>93</v>
      </c>
      <c r="D13" s="1"/>
      <c r="E13" s="1"/>
      <c r="F13" s="1"/>
      <c r="G13" s="1"/>
      <c r="H13" s="1"/>
      <c r="I13" s="1"/>
      <c r="J13" s="1"/>
      <c r="K13" s="1"/>
    </row>
    <row r="14" spans="1:11" ht="16.5" thickBot="1" x14ac:dyDescent="0.3">
      <c r="A14" s="268"/>
      <c r="B14" s="267" t="s">
        <v>94</v>
      </c>
      <c r="C14" s="9" t="s">
        <v>92</v>
      </c>
      <c r="D14" s="1"/>
      <c r="E14" s="1"/>
      <c r="F14" s="1"/>
      <c r="G14" s="1"/>
      <c r="H14" s="1"/>
      <c r="I14" s="1"/>
      <c r="J14" s="1"/>
      <c r="K14" s="1"/>
    </row>
    <row r="15" spans="1:11" ht="16.5" thickBot="1" x14ac:dyDescent="0.3">
      <c r="A15" s="269"/>
      <c r="B15" s="269"/>
      <c r="C15" s="9" t="s">
        <v>93</v>
      </c>
      <c r="D15" s="1"/>
      <c r="E15" s="1"/>
      <c r="F15" s="1"/>
      <c r="G15" s="1"/>
      <c r="H15" s="1"/>
      <c r="I15" s="1"/>
      <c r="J15" s="1"/>
      <c r="K15" s="1"/>
    </row>
    <row r="16" spans="1:11" ht="16.5" thickBot="1" x14ac:dyDescent="0.3">
      <c r="A16" s="267">
        <v>1000</v>
      </c>
      <c r="B16" s="267" t="s">
        <v>91</v>
      </c>
      <c r="C16" s="9" t="s">
        <v>92</v>
      </c>
      <c r="D16" s="1"/>
      <c r="E16" s="1"/>
      <c r="F16" s="1"/>
      <c r="G16" s="1"/>
      <c r="H16" s="1"/>
      <c r="I16" s="1"/>
      <c r="J16" s="1"/>
      <c r="K16" s="1"/>
    </row>
    <row r="17" spans="1:11" ht="16.5" thickBot="1" x14ac:dyDescent="0.3">
      <c r="A17" s="268"/>
      <c r="B17" s="269"/>
      <c r="C17" s="9" t="s">
        <v>93</v>
      </c>
      <c r="D17" s="1"/>
      <c r="E17" s="1"/>
      <c r="F17" s="1"/>
      <c r="G17" s="1"/>
      <c r="H17" s="1"/>
      <c r="I17" s="1"/>
      <c r="J17" s="1"/>
      <c r="K17" s="1"/>
    </row>
    <row r="18" spans="1:11" ht="16.5" thickBot="1" x14ac:dyDescent="0.3">
      <c r="A18" s="268"/>
      <c r="B18" s="267" t="s">
        <v>94</v>
      </c>
      <c r="C18" s="9" t="s">
        <v>92</v>
      </c>
      <c r="D18" s="1"/>
      <c r="E18" s="1"/>
      <c r="F18" s="1"/>
      <c r="G18" s="1"/>
      <c r="H18" s="1"/>
      <c r="I18" s="1"/>
      <c r="J18" s="1"/>
      <c r="K18" s="1"/>
    </row>
    <row r="19" spans="1:11" ht="16.5" thickBot="1" x14ac:dyDescent="0.3">
      <c r="A19" s="269"/>
      <c r="B19" s="269"/>
      <c r="C19" s="9" t="s">
        <v>93</v>
      </c>
      <c r="D19" s="1"/>
      <c r="E19" s="1"/>
      <c r="F19" s="1"/>
      <c r="G19" s="1"/>
      <c r="H19" s="1"/>
      <c r="I19" s="1"/>
      <c r="J19" s="1"/>
      <c r="K19" s="1"/>
    </row>
    <row r="20" spans="1:11" ht="16.5" thickBot="1" x14ac:dyDescent="0.3">
      <c r="A20" s="267">
        <v>1250</v>
      </c>
      <c r="B20" s="267" t="s">
        <v>91</v>
      </c>
      <c r="C20" s="9" t="s">
        <v>92</v>
      </c>
      <c r="D20" s="1"/>
      <c r="E20" s="1"/>
      <c r="F20" s="1"/>
      <c r="G20" s="1"/>
      <c r="H20" s="1"/>
      <c r="I20" s="1"/>
      <c r="J20" s="1"/>
      <c r="K20" s="1"/>
    </row>
    <row r="21" spans="1:11" ht="16.5" thickBot="1" x14ac:dyDescent="0.3">
      <c r="A21" s="268"/>
      <c r="B21" s="269"/>
      <c r="C21" s="9" t="s">
        <v>93</v>
      </c>
      <c r="D21" s="1"/>
      <c r="E21" s="1"/>
      <c r="F21" s="1"/>
      <c r="G21" s="1"/>
      <c r="H21" s="1"/>
      <c r="I21" s="1"/>
      <c r="J21" s="1"/>
      <c r="K21" s="1"/>
    </row>
    <row r="22" spans="1:11" ht="16.5" thickBot="1" x14ac:dyDescent="0.3">
      <c r="A22" s="268"/>
      <c r="B22" s="267" t="s">
        <v>94</v>
      </c>
      <c r="C22" s="9" t="s">
        <v>92</v>
      </c>
      <c r="D22" s="1"/>
      <c r="E22" s="1"/>
      <c r="F22" s="1"/>
      <c r="G22" s="1"/>
      <c r="H22" s="1"/>
      <c r="I22" s="1"/>
      <c r="J22" s="1"/>
      <c r="K22" s="1"/>
    </row>
    <row r="23" spans="1:11" ht="16.5" thickBot="1" x14ac:dyDescent="0.3">
      <c r="A23" s="269"/>
      <c r="B23" s="269"/>
      <c r="C23" s="9" t="s">
        <v>93</v>
      </c>
      <c r="D23" s="1"/>
      <c r="E23" s="1"/>
      <c r="F23" s="1"/>
      <c r="G23" s="1"/>
      <c r="H23" s="1"/>
      <c r="I23" s="1"/>
      <c r="J23" s="1"/>
      <c r="K23" s="1"/>
    </row>
  </sheetData>
  <mergeCells count="19">
    <mergeCell ref="H5:I5"/>
    <mergeCell ref="J5:K5"/>
    <mergeCell ref="A6:C6"/>
    <mergeCell ref="A4:K4"/>
    <mergeCell ref="A16:A19"/>
    <mergeCell ref="B16:B17"/>
    <mergeCell ref="B18:B19"/>
    <mergeCell ref="A5:C5"/>
    <mergeCell ref="D5:E5"/>
    <mergeCell ref="F5:G5"/>
    <mergeCell ref="A20:A23"/>
    <mergeCell ref="B20:B21"/>
    <mergeCell ref="B22:B23"/>
    <mergeCell ref="A8:A11"/>
    <mergeCell ref="B8:B9"/>
    <mergeCell ref="B10:B11"/>
    <mergeCell ref="A12:A15"/>
    <mergeCell ref="B12:B13"/>
    <mergeCell ref="B14:B15"/>
  </mergeCells>
  <pageMargins left="0.98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7"/>
  <sheetViews>
    <sheetView view="pageBreakPreview" zoomScaleSheetLayoutView="100" workbookViewId="0">
      <selection activeCell="C8" sqref="C8"/>
    </sheetView>
  </sheetViews>
  <sheetFormatPr defaultRowHeight="12.75" x14ac:dyDescent="0.2"/>
  <cols>
    <col min="1" max="1" width="14.375" style="58" customWidth="1"/>
    <col min="2" max="2" width="11.5" style="58" customWidth="1"/>
    <col min="3" max="3" width="10.5" style="58" customWidth="1"/>
    <col min="4" max="256" width="9" style="58"/>
    <col min="257" max="257" width="14.375" style="58" customWidth="1"/>
    <col min="258" max="258" width="11.125" style="58" customWidth="1"/>
    <col min="259" max="259" width="10.5" style="58" customWidth="1"/>
    <col min="260" max="512" width="9" style="58"/>
    <col min="513" max="513" width="14.375" style="58" customWidth="1"/>
    <col min="514" max="514" width="11.125" style="58" customWidth="1"/>
    <col min="515" max="515" width="10.5" style="58" customWidth="1"/>
    <col min="516" max="768" width="9" style="58"/>
    <col min="769" max="769" width="14.375" style="58" customWidth="1"/>
    <col min="770" max="770" width="11.125" style="58" customWidth="1"/>
    <col min="771" max="771" width="10.5" style="58" customWidth="1"/>
    <col min="772" max="1024" width="9" style="58"/>
    <col min="1025" max="1025" width="14.375" style="58" customWidth="1"/>
    <col min="1026" max="1026" width="11.125" style="58" customWidth="1"/>
    <col min="1027" max="1027" width="10.5" style="58" customWidth="1"/>
    <col min="1028" max="1280" width="9" style="58"/>
    <col min="1281" max="1281" width="14.375" style="58" customWidth="1"/>
    <col min="1282" max="1282" width="11.125" style="58" customWidth="1"/>
    <col min="1283" max="1283" width="10.5" style="58" customWidth="1"/>
    <col min="1284" max="1536" width="9" style="58"/>
    <col min="1537" max="1537" width="14.375" style="58" customWidth="1"/>
    <col min="1538" max="1538" width="11.125" style="58" customWidth="1"/>
    <col min="1539" max="1539" width="10.5" style="58" customWidth="1"/>
    <col min="1540" max="1792" width="9" style="58"/>
    <col min="1793" max="1793" width="14.375" style="58" customWidth="1"/>
    <col min="1794" max="1794" width="11.125" style="58" customWidth="1"/>
    <col min="1795" max="1795" width="10.5" style="58" customWidth="1"/>
    <col min="1796" max="2048" width="9" style="58"/>
    <col min="2049" max="2049" width="14.375" style="58" customWidth="1"/>
    <col min="2050" max="2050" width="11.125" style="58" customWidth="1"/>
    <col min="2051" max="2051" width="10.5" style="58" customWidth="1"/>
    <col min="2052" max="2304" width="9" style="58"/>
    <col min="2305" max="2305" width="14.375" style="58" customWidth="1"/>
    <col min="2306" max="2306" width="11.125" style="58" customWidth="1"/>
    <col min="2307" max="2307" width="10.5" style="58" customWidth="1"/>
    <col min="2308" max="2560" width="9" style="58"/>
    <col min="2561" max="2561" width="14.375" style="58" customWidth="1"/>
    <col min="2562" max="2562" width="11.125" style="58" customWidth="1"/>
    <col min="2563" max="2563" width="10.5" style="58" customWidth="1"/>
    <col min="2564" max="2816" width="9" style="58"/>
    <col min="2817" max="2817" width="14.375" style="58" customWidth="1"/>
    <col min="2818" max="2818" width="11.125" style="58" customWidth="1"/>
    <col min="2819" max="2819" width="10.5" style="58" customWidth="1"/>
    <col min="2820" max="3072" width="9" style="58"/>
    <col min="3073" max="3073" width="14.375" style="58" customWidth="1"/>
    <col min="3074" max="3074" width="11.125" style="58" customWidth="1"/>
    <col min="3075" max="3075" width="10.5" style="58" customWidth="1"/>
    <col min="3076" max="3328" width="9" style="58"/>
    <col min="3329" max="3329" width="14.375" style="58" customWidth="1"/>
    <col min="3330" max="3330" width="11.125" style="58" customWidth="1"/>
    <col min="3331" max="3331" width="10.5" style="58" customWidth="1"/>
    <col min="3332" max="3584" width="9" style="58"/>
    <col min="3585" max="3585" width="14.375" style="58" customWidth="1"/>
    <col min="3586" max="3586" width="11.125" style="58" customWidth="1"/>
    <col min="3587" max="3587" width="10.5" style="58" customWidth="1"/>
    <col min="3588" max="3840" width="9" style="58"/>
    <col min="3841" max="3841" width="14.375" style="58" customWidth="1"/>
    <col min="3842" max="3842" width="11.125" style="58" customWidth="1"/>
    <col min="3843" max="3843" width="10.5" style="58" customWidth="1"/>
    <col min="3844" max="4096" width="9" style="58"/>
    <col min="4097" max="4097" width="14.375" style="58" customWidth="1"/>
    <col min="4098" max="4098" width="11.125" style="58" customWidth="1"/>
    <col min="4099" max="4099" width="10.5" style="58" customWidth="1"/>
    <col min="4100" max="4352" width="9" style="58"/>
    <col min="4353" max="4353" width="14.375" style="58" customWidth="1"/>
    <col min="4354" max="4354" width="11.125" style="58" customWidth="1"/>
    <col min="4355" max="4355" width="10.5" style="58" customWidth="1"/>
    <col min="4356" max="4608" width="9" style="58"/>
    <col min="4609" max="4609" width="14.375" style="58" customWidth="1"/>
    <col min="4610" max="4610" width="11.125" style="58" customWidth="1"/>
    <col min="4611" max="4611" width="10.5" style="58" customWidth="1"/>
    <col min="4612" max="4864" width="9" style="58"/>
    <col min="4865" max="4865" width="14.375" style="58" customWidth="1"/>
    <col min="4866" max="4866" width="11.125" style="58" customWidth="1"/>
    <col min="4867" max="4867" width="10.5" style="58" customWidth="1"/>
    <col min="4868" max="5120" width="9" style="58"/>
    <col min="5121" max="5121" width="14.375" style="58" customWidth="1"/>
    <col min="5122" max="5122" width="11.125" style="58" customWidth="1"/>
    <col min="5123" max="5123" width="10.5" style="58" customWidth="1"/>
    <col min="5124" max="5376" width="9" style="58"/>
    <col min="5377" max="5377" width="14.375" style="58" customWidth="1"/>
    <col min="5378" max="5378" width="11.125" style="58" customWidth="1"/>
    <col min="5379" max="5379" width="10.5" style="58" customWidth="1"/>
    <col min="5380" max="5632" width="9" style="58"/>
    <col min="5633" max="5633" width="14.375" style="58" customWidth="1"/>
    <col min="5634" max="5634" width="11.125" style="58" customWidth="1"/>
    <col min="5635" max="5635" width="10.5" style="58" customWidth="1"/>
    <col min="5636" max="5888" width="9" style="58"/>
    <col min="5889" max="5889" width="14.375" style="58" customWidth="1"/>
    <col min="5890" max="5890" width="11.125" style="58" customWidth="1"/>
    <col min="5891" max="5891" width="10.5" style="58" customWidth="1"/>
    <col min="5892" max="6144" width="9" style="58"/>
    <col min="6145" max="6145" width="14.375" style="58" customWidth="1"/>
    <col min="6146" max="6146" width="11.125" style="58" customWidth="1"/>
    <col min="6147" max="6147" width="10.5" style="58" customWidth="1"/>
    <col min="6148" max="6400" width="9" style="58"/>
    <col min="6401" max="6401" width="14.375" style="58" customWidth="1"/>
    <col min="6402" max="6402" width="11.125" style="58" customWidth="1"/>
    <col min="6403" max="6403" width="10.5" style="58" customWidth="1"/>
    <col min="6404" max="6656" width="9" style="58"/>
    <col min="6657" max="6657" width="14.375" style="58" customWidth="1"/>
    <col min="6658" max="6658" width="11.125" style="58" customWidth="1"/>
    <col min="6659" max="6659" width="10.5" style="58" customWidth="1"/>
    <col min="6660" max="6912" width="9" style="58"/>
    <col min="6913" max="6913" width="14.375" style="58" customWidth="1"/>
    <col min="6914" max="6914" width="11.125" style="58" customWidth="1"/>
    <col min="6915" max="6915" width="10.5" style="58" customWidth="1"/>
    <col min="6916" max="7168" width="9" style="58"/>
    <col min="7169" max="7169" width="14.375" style="58" customWidth="1"/>
    <col min="7170" max="7170" width="11.125" style="58" customWidth="1"/>
    <col min="7171" max="7171" width="10.5" style="58" customWidth="1"/>
    <col min="7172" max="7424" width="9" style="58"/>
    <col min="7425" max="7425" width="14.375" style="58" customWidth="1"/>
    <col min="7426" max="7426" width="11.125" style="58" customWidth="1"/>
    <col min="7427" max="7427" width="10.5" style="58" customWidth="1"/>
    <col min="7428" max="7680" width="9" style="58"/>
    <col min="7681" max="7681" width="14.375" style="58" customWidth="1"/>
    <col min="7682" max="7682" width="11.125" style="58" customWidth="1"/>
    <col min="7683" max="7683" width="10.5" style="58" customWidth="1"/>
    <col min="7684" max="7936" width="9" style="58"/>
    <col min="7937" max="7937" width="14.375" style="58" customWidth="1"/>
    <col min="7938" max="7938" width="11.125" style="58" customWidth="1"/>
    <col min="7939" max="7939" width="10.5" style="58" customWidth="1"/>
    <col min="7940" max="8192" width="9" style="58"/>
    <col min="8193" max="8193" width="14.375" style="58" customWidth="1"/>
    <col min="8194" max="8194" width="11.125" style="58" customWidth="1"/>
    <col min="8195" max="8195" width="10.5" style="58" customWidth="1"/>
    <col min="8196" max="8448" width="9" style="58"/>
    <col min="8449" max="8449" width="14.375" style="58" customWidth="1"/>
    <col min="8450" max="8450" width="11.125" style="58" customWidth="1"/>
    <col min="8451" max="8451" width="10.5" style="58" customWidth="1"/>
    <col min="8452" max="8704" width="9" style="58"/>
    <col min="8705" max="8705" width="14.375" style="58" customWidth="1"/>
    <col min="8706" max="8706" width="11.125" style="58" customWidth="1"/>
    <col min="8707" max="8707" width="10.5" style="58" customWidth="1"/>
    <col min="8708" max="8960" width="9" style="58"/>
    <col min="8961" max="8961" width="14.375" style="58" customWidth="1"/>
    <col min="8962" max="8962" width="11.125" style="58" customWidth="1"/>
    <col min="8963" max="8963" width="10.5" style="58" customWidth="1"/>
    <col min="8964" max="9216" width="9" style="58"/>
    <col min="9217" max="9217" width="14.375" style="58" customWidth="1"/>
    <col min="9218" max="9218" width="11.125" style="58" customWidth="1"/>
    <col min="9219" max="9219" width="10.5" style="58" customWidth="1"/>
    <col min="9220" max="9472" width="9" style="58"/>
    <col min="9473" max="9473" width="14.375" style="58" customWidth="1"/>
    <col min="9474" max="9474" width="11.125" style="58" customWidth="1"/>
    <col min="9475" max="9475" width="10.5" style="58" customWidth="1"/>
    <col min="9476" max="9728" width="9" style="58"/>
    <col min="9729" max="9729" width="14.375" style="58" customWidth="1"/>
    <col min="9730" max="9730" width="11.125" style="58" customWidth="1"/>
    <col min="9731" max="9731" width="10.5" style="58" customWidth="1"/>
    <col min="9732" max="9984" width="9" style="58"/>
    <col min="9985" max="9985" width="14.375" style="58" customWidth="1"/>
    <col min="9986" max="9986" width="11.125" style="58" customWidth="1"/>
    <col min="9987" max="9987" width="10.5" style="58" customWidth="1"/>
    <col min="9988" max="10240" width="9" style="58"/>
    <col min="10241" max="10241" width="14.375" style="58" customWidth="1"/>
    <col min="10242" max="10242" width="11.125" style="58" customWidth="1"/>
    <col min="10243" max="10243" width="10.5" style="58" customWidth="1"/>
    <col min="10244" max="10496" width="9" style="58"/>
    <col min="10497" max="10497" width="14.375" style="58" customWidth="1"/>
    <col min="10498" max="10498" width="11.125" style="58" customWidth="1"/>
    <col min="10499" max="10499" width="10.5" style="58" customWidth="1"/>
    <col min="10500" max="10752" width="9" style="58"/>
    <col min="10753" max="10753" width="14.375" style="58" customWidth="1"/>
    <col min="10754" max="10754" width="11.125" style="58" customWidth="1"/>
    <col min="10755" max="10755" width="10.5" style="58" customWidth="1"/>
    <col min="10756" max="11008" width="9" style="58"/>
    <col min="11009" max="11009" width="14.375" style="58" customWidth="1"/>
    <col min="11010" max="11010" width="11.125" style="58" customWidth="1"/>
    <col min="11011" max="11011" width="10.5" style="58" customWidth="1"/>
    <col min="11012" max="11264" width="9" style="58"/>
    <col min="11265" max="11265" width="14.375" style="58" customWidth="1"/>
    <col min="11266" max="11266" width="11.125" style="58" customWidth="1"/>
    <col min="11267" max="11267" width="10.5" style="58" customWidth="1"/>
    <col min="11268" max="11520" width="9" style="58"/>
    <col min="11521" max="11521" width="14.375" style="58" customWidth="1"/>
    <col min="11522" max="11522" width="11.125" style="58" customWidth="1"/>
    <col min="11523" max="11523" width="10.5" style="58" customWidth="1"/>
    <col min="11524" max="11776" width="9" style="58"/>
    <col min="11777" max="11777" width="14.375" style="58" customWidth="1"/>
    <col min="11778" max="11778" width="11.125" style="58" customWidth="1"/>
    <col min="11779" max="11779" width="10.5" style="58" customWidth="1"/>
    <col min="11780" max="12032" width="9" style="58"/>
    <col min="12033" max="12033" width="14.375" style="58" customWidth="1"/>
    <col min="12034" max="12034" width="11.125" style="58" customWidth="1"/>
    <col min="12035" max="12035" width="10.5" style="58" customWidth="1"/>
    <col min="12036" max="12288" width="9" style="58"/>
    <col min="12289" max="12289" width="14.375" style="58" customWidth="1"/>
    <col min="12290" max="12290" width="11.125" style="58" customWidth="1"/>
    <col min="12291" max="12291" width="10.5" style="58" customWidth="1"/>
    <col min="12292" max="12544" width="9" style="58"/>
    <col min="12545" max="12545" width="14.375" style="58" customWidth="1"/>
    <col min="12546" max="12546" width="11.125" style="58" customWidth="1"/>
    <col min="12547" max="12547" width="10.5" style="58" customWidth="1"/>
    <col min="12548" max="12800" width="9" style="58"/>
    <col min="12801" max="12801" width="14.375" style="58" customWidth="1"/>
    <col min="12802" max="12802" width="11.125" style="58" customWidth="1"/>
    <col min="12803" max="12803" width="10.5" style="58" customWidth="1"/>
    <col min="12804" max="13056" width="9" style="58"/>
    <col min="13057" max="13057" width="14.375" style="58" customWidth="1"/>
    <col min="13058" max="13058" width="11.125" style="58" customWidth="1"/>
    <col min="13059" max="13059" width="10.5" style="58" customWidth="1"/>
    <col min="13060" max="13312" width="9" style="58"/>
    <col min="13313" max="13313" width="14.375" style="58" customWidth="1"/>
    <col min="13314" max="13314" width="11.125" style="58" customWidth="1"/>
    <col min="13315" max="13315" width="10.5" style="58" customWidth="1"/>
    <col min="13316" max="13568" width="9" style="58"/>
    <col min="13569" max="13569" width="14.375" style="58" customWidth="1"/>
    <col min="13570" max="13570" width="11.125" style="58" customWidth="1"/>
    <col min="13571" max="13571" width="10.5" style="58" customWidth="1"/>
    <col min="13572" max="13824" width="9" style="58"/>
    <col min="13825" max="13825" width="14.375" style="58" customWidth="1"/>
    <col min="13826" max="13826" width="11.125" style="58" customWidth="1"/>
    <col min="13827" max="13827" width="10.5" style="58" customWidth="1"/>
    <col min="13828" max="14080" width="9" style="58"/>
    <col min="14081" max="14081" width="14.375" style="58" customWidth="1"/>
    <col min="14082" max="14082" width="11.125" style="58" customWidth="1"/>
    <col min="14083" max="14083" width="10.5" style="58" customWidth="1"/>
    <col min="14084" max="14336" width="9" style="58"/>
    <col min="14337" max="14337" width="14.375" style="58" customWidth="1"/>
    <col min="14338" max="14338" width="11.125" style="58" customWidth="1"/>
    <col min="14339" max="14339" width="10.5" style="58" customWidth="1"/>
    <col min="14340" max="14592" width="9" style="58"/>
    <col min="14593" max="14593" width="14.375" style="58" customWidth="1"/>
    <col min="14594" max="14594" width="11.125" style="58" customWidth="1"/>
    <col min="14595" max="14595" width="10.5" style="58" customWidth="1"/>
    <col min="14596" max="14848" width="9" style="58"/>
    <col min="14849" max="14849" width="14.375" style="58" customWidth="1"/>
    <col min="14850" max="14850" width="11.125" style="58" customWidth="1"/>
    <col min="14851" max="14851" width="10.5" style="58" customWidth="1"/>
    <col min="14852" max="15104" width="9" style="58"/>
    <col min="15105" max="15105" width="14.375" style="58" customWidth="1"/>
    <col min="15106" max="15106" width="11.125" style="58" customWidth="1"/>
    <col min="15107" max="15107" width="10.5" style="58" customWidth="1"/>
    <col min="15108" max="15360" width="9" style="58"/>
    <col min="15361" max="15361" width="14.375" style="58" customWidth="1"/>
    <col min="15362" max="15362" width="11.125" style="58" customWidth="1"/>
    <col min="15363" max="15363" width="10.5" style="58" customWidth="1"/>
    <col min="15364" max="15616" width="9" style="58"/>
    <col min="15617" max="15617" width="14.375" style="58" customWidth="1"/>
    <col min="15618" max="15618" width="11.125" style="58" customWidth="1"/>
    <col min="15619" max="15619" width="10.5" style="58" customWidth="1"/>
    <col min="15620" max="15872" width="9" style="58"/>
    <col min="15873" max="15873" width="14.375" style="58" customWidth="1"/>
    <col min="15874" max="15874" width="11.125" style="58" customWidth="1"/>
    <col min="15875" max="15875" width="10.5" style="58" customWidth="1"/>
    <col min="15876" max="16128" width="9" style="58"/>
    <col min="16129" max="16129" width="14.375" style="58" customWidth="1"/>
    <col min="16130" max="16130" width="11.125" style="58" customWidth="1"/>
    <col min="16131" max="16131" width="10.5" style="58" customWidth="1"/>
    <col min="16132" max="16384" width="9" style="58"/>
  </cols>
  <sheetData>
    <row r="2" spans="1:11" ht="15.75" x14ac:dyDescent="0.25">
      <c r="A2" s="279" t="s">
        <v>171</v>
      </c>
      <c r="B2" s="279"/>
      <c r="C2" s="279"/>
      <c r="D2" s="279"/>
      <c r="E2" s="279"/>
      <c r="F2" s="279"/>
      <c r="G2" s="279"/>
      <c r="H2" s="279"/>
      <c r="I2" s="279"/>
      <c r="J2" s="279"/>
      <c r="K2" s="279"/>
    </row>
    <row r="3" spans="1:11" ht="13.5" thickBot="1" x14ac:dyDescent="0.25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</row>
    <row r="4" spans="1:11" ht="41.25" customHeight="1" thickBot="1" x14ac:dyDescent="0.25">
      <c r="A4" s="276" t="s">
        <v>83</v>
      </c>
      <c r="B4" s="276"/>
      <c r="C4" s="276"/>
      <c r="D4" s="280">
        <v>15</v>
      </c>
      <c r="E4" s="280"/>
      <c r="F4" s="280">
        <v>150</v>
      </c>
      <c r="G4" s="280"/>
      <c r="H4" s="280">
        <v>250</v>
      </c>
      <c r="I4" s="280"/>
      <c r="J4" s="280">
        <v>670</v>
      </c>
      <c r="K4" s="280"/>
    </row>
    <row r="5" spans="1:11" ht="26.25" customHeight="1" thickBot="1" x14ac:dyDescent="0.25">
      <c r="A5" s="276" t="s">
        <v>84</v>
      </c>
      <c r="B5" s="276"/>
      <c r="C5" s="276"/>
      <c r="D5" s="69" t="s">
        <v>85</v>
      </c>
      <c r="E5" s="69" t="s">
        <v>86</v>
      </c>
      <c r="F5" s="69" t="s">
        <v>85</v>
      </c>
      <c r="G5" s="69" t="s">
        <v>86</v>
      </c>
      <c r="H5" s="69" t="s">
        <v>85</v>
      </c>
      <c r="I5" s="69" t="s">
        <v>86</v>
      </c>
      <c r="J5" s="69" t="s">
        <v>85</v>
      </c>
      <c r="K5" s="69" t="s">
        <v>86</v>
      </c>
    </row>
    <row r="6" spans="1:11" ht="51.75" thickBot="1" x14ac:dyDescent="0.25">
      <c r="A6" s="70" t="s">
        <v>87</v>
      </c>
      <c r="B6" s="70" t="s">
        <v>88</v>
      </c>
      <c r="C6" s="70" t="s">
        <v>89</v>
      </c>
      <c r="D6" s="71"/>
      <c r="E6" s="71"/>
      <c r="F6" s="71"/>
      <c r="G6" s="71"/>
      <c r="H6" s="71"/>
      <c r="I6" s="71"/>
      <c r="J6" s="71"/>
      <c r="K6" s="71"/>
    </row>
    <row r="7" spans="1:11" ht="13.5" thickBot="1" x14ac:dyDescent="0.25">
      <c r="A7" s="276" t="s">
        <v>90</v>
      </c>
      <c r="B7" s="277" t="s">
        <v>91</v>
      </c>
      <c r="C7" s="72" t="s">
        <v>92</v>
      </c>
      <c r="D7" s="71"/>
      <c r="E7" s="71"/>
      <c r="F7" s="71"/>
      <c r="G7" s="71"/>
      <c r="H7" s="71"/>
      <c r="I7" s="71"/>
      <c r="J7" s="71"/>
      <c r="K7" s="71"/>
    </row>
    <row r="8" spans="1:11" ht="13.5" thickBot="1" x14ac:dyDescent="0.25">
      <c r="A8" s="276"/>
      <c r="B8" s="277"/>
      <c r="C8" s="72" t="s">
        <v>93</v>
      </c>
      <c r="D8" s="71"/>
      <c r="E8" s="71"/>
      <c r="F8" s="71"/>
      <c r="G8" s="71"/>
      <c r="H8" s="71"/>
      <c r="I8" s="71"/>
      <c r="J8" s="71"/>
      <c r="K8" s="71"/>
    </row>
    <row r="9" spans="1:11" ht="13.5" thickBot="1" x14ac:dyDescent="0.25">
      <c r="A9" s="276"/>
      <c r="B9" s="277" t="s">
        <v>94</v>
      </c>
      <c r="C9" s="72" t="s">
        <v>92</v>
      </c>
      <c r="D9" s="71"/>
      <c r="E9" s="71"/>
      <c r="F9" s="71"/>
      <c r="G9" s="71"/>
      <c r="H9" s="71"/>
      <c r="I9" s="71"/>
      <c r="J9" s="71"/>
      <c r="K9" s="71"/>
    </row>
    <row r="10" spans="1:11" ht="13.5" thickBot="1" x14ac:dyDescent="0.25">
      <c r="A10" s="276"/>
      <c r="B10" s="277"/>
      <c r="C10" s="72" t="s">
        <v>93</v>
      </c>
      <c r="D10" s="71"/>
      <c r="E10" s="71"/>
      <c r="F10" s="71"/>
      <c r="G10" s="71"/>
      <c r="H10" s="71"/>
      <c r="I10" s="71"/>
      <c r="J10" s="71"/>
      <c r="K10" s="71"/>
    </row>
    <row r="11" spans="1:11" ht="13.5" thickBot="1" x14ac:dyDescent="0.25">
      <c r="A11" s="276" t="s">
        <v>172</v>
      </c>
      <c r="B11" s="277" t="s">
        <v>91</v>
      </c>
      <c r="C11" s="72" t="s">
        <v>92</v>
      </c>
      <c r="D11" s="71"/>
      <c r="E11" s="71"/>
      <c r="F11" s="71"/>
      <c r="G11" s="71"/>
      <c r="H11" s="71"/>
      <c r="I11" s="71"/>
      <c r="J11" s="71"/>
      <c r="K11" s="71"/>
    </row>
    <row r="12" spans="1:11" ht="13.5" thickBot="1" x14ac:dyDescent="0.25">
      <c r="A12" s="276"/>
      <c r="B12" s="277"/>
      <c r="C12" s="72" t="s">
        <v>93</v>
      </c>
      <c r="D12" s="71"/>
      <c r="E12" s="71"/>
      <c r="F12" s="71"/>
      <c r="G12" s="71"/>
      <c r="H12" s="71"/>
      <c r="I12" s="71"/>
      <c r="J12" s="71"/>
      <c r="K12" s="71"/>
    </row>
    <row r="13" spans="1:11" ht="13.5" thickBot="1" x14ac:dyDescent="0.25">
      <c r="A13" s="276"/>
      <c r="B13" s="277" t="s">
        <v>94</v>
      </c>
      <c r="C13" s="72" t="s">
        <v>92</v>
      </c>
      <c r="D13" s="71"/>
      <c r="E13" s="71"/>
      <c r="F13" s="71"/>
      <c r="G13" s="71"/>
      <c r="H13" s="71"/>
      <c r="I13" s="71"/>
      <c r="J13" s="71"/>
      <c r="K13" s="71"/>
    </row>
    <row r="14" spans="1:11" ht="13.5" thickBot="1" x14ac:dyDescent="0.25">
      <c r="A14" s="276"/>
      <c r="B14" s="277"/>
      <c r="C14" s="72" t="s">
        <v>93</v>
      </c>
      <c r="D14" s="71"/>
      <c r="E14" s="71"/>
      <c r="F14" s="71"/>
      <c r="G14" s="71"/>
      <c r="H14" s="71"/>
      <c r="I14" s="71"/>
      <c r="J14" s="71"/>
      <c r="K14" s="71"/>
    </row>
    <row r="15" spans="1:11" ht="13.5" thickBot="1" x14ac:dyDescent="0.25">
      <c r="A15" s="276" t="s">
        <v>173</v>
      </c>
      <c r="B15" s="277" t="s">
        <v>91</v>
      </c>
      <c r="C15" s="72" t="s">
        <v>92</v>
      </c>
      <c r="D15" s="71"/>
      <c r="E15" s="71"/>
      <c r="F15" s="71"/>
      <c r="G15" s="71"/>
      <c r="H15" s="71"/>
      <c r="I15" s="71"/>
      <c r="J15" s="71"/>
      <c r="K15" s="71"/>
    </row>
    <row r="16" spans="1:11" ht="13.5" thickBot="1" x14ac:dyDescent="0.25">
      <c r="A16" s="276"/>
      <c r="B16" s="277"/>
      <c r="C16" s="72" t="s">
        <v>93</v>
      </c>
      <c r="D16" s="71"/>
      <c r="E16" s="71"/>
      <c r="F16" s="71"/>
      <c r="G16" s="71"/>
      <c r="H16" s="71"/>
      <c r="I16" s="71"/>
      <c r="J16" s="71"/>
      <c r="K16" s="71"/>
    </row>
    <row r="17" spans="1:11" ht="13.5" thickBot="1" x14ac:dyDescent="0.25">
      <c r="A17" s="276"/>
      <c r="B17" s="277" t="s">
        <v>94</v>
      </c>
      <c r="C17" s="72" t="s">
        <v>92</v>
      </c>
      <c r="D17" s="71"/>
      <c r="E17" s="71"/>
      <c r="F17" s="71"/>
      <c r="G17" s="71"/>
      <c r="H17" s="71"/>
      <c r="I17" s="71"/>
      <c r="J17" s="71"/>
      <c r="K17" s="71"/>
    </row>
    <row r="18" spans="1:11" ht="13.5" thickBot="1" x14ac:dyDescent="0.25">
      <c r="A18" s="276"/>
      <c r="B18" s="277"/>
      <c r="C18" s="72" t="s">
        <v>93</v>
      </c>
      <c r="D18" s="71"/>
      <c r="E18" s="71"/>
      <c r="F18" s="71"/>
      <c r="G18" s="71"/>
      <c r="H18" s="71"/>
      <c r="I18" s="71"/>
      <c r="J18" s="71"/>
      <c r="K18" s="71"/>
    </row>
    <row r="19" spans="1:11" ht="13.5" thickBot="1" x14ac:dyDescent="0.25">
      <c r="A19" s="276">
        <v>1250</v>
      </c>
      <c r="B19" s="277" t="s">
        <v>91</v>
      </c>
      <c r="C19" s="72" t="s">
        <v>92</v>
      </c>
      <c r="D19" s="71"/>
      <c r="E19" s="71"/>
      <c r="F19" s="71"/>
      <c r="G19" s="71"/>
      <c r="H19" s="71"/>
      <c r="I19" s="71"/>
      <c r="J19" s="71"/>
      <c r="K19" s="71"/>
    </row>
    <row r="20" spans="1:11" ht="12" customHeight="1" thickBot="1" x14ac:dyDescent="0.25">
      <c r="A20" s="276"/>
      <c r="B20" s="277"/>
      <c r="C20" s="72" t="s">
        <v>93</v>
      </c>
      <c r="D20" s="71"/>
      <c r="E20" s="71"/>
      <c r="F20" s="71"/>
      <c r="G20" s="71"/>
      <c r="H20" s="71"/>
      <c r="I20" s="71"/>
      <c r="J20" s="71"/>
      <c r="K20" s="71"/>
    </row>
    <row r="21" spans="1:11" ht="12" customHeight="1" thickBot="1" x14ac:dyDescent="0.25">
      <c r="A21" s="276"/>
      <c r="B21" s="277" t="s">
        <v>94</v>
      </c>
      <c r="C21" s="72" t="s">
        <v>92</v>
      </c>
      <c r="D21" s="71"/>
      <c r="E21" s="71"/>
      <c r="F21" s="71"/>
      <c r="G21" s="71"/>
      <c r="H21" s="71"/>
      <c r="I21" s="71"/>
      <c r="J21" s="71"/>
      <c r="K21" s="71"/>
    </row>
    <row r="22" spans="1:11" ht="12" customHeight="1" thickBot="1" x14ac:dyDescent="0.25">
      <c r="A22" s="276"/>
      <c r="B22" s="277"/>
      <c r="C22" s="72" t="s">
        <v>93</v>
      </c>
      <c r="D22" s="71"/>
      <c r="E22" s="71"/>
      <c r="F22" s="71"/>
      <c r="G22" s="71"/>
      <c r="H22" s="71"/>
      <c r="I22" s="71"/>
      <c r="J22" s="71"/>
      <c r="K22" s="71"/>
    </row>
    <row r="25" spans="1:11" ht="38.25" customHeight="1" x14ac:dyDescent="0.2">
      <c r="A25" s="278" t="s">
        <v>248</v>
      </c>
      <c r="B25" s="278"/>
      <c r="C25" s="278"/>
      <c r="D25" s="278"/>
      <c r="E25" s="278"/>
      <c r="F25" s="278"/>
      <c r="G25" s="278"/>
      <c r="H25" s="278"/>
      <c r="I25" s="278"/>
      <c r="J25" s="278"/>
      <c r="K25" s="278"/>
    </row>
    <row r="26" spans="1:11" ht="59.25" customHeight="1" x14ac:dyDescent="0.2">
      <c r="A26" s="274" t="s">
        <v>261</v>
      </c>
      <c r="B26" s="274"/>
      <c r="C26" s="274"/>
      <c r="D26" s="274"/>
      <c r="E26" s="274"/>
      <c r="F26" s="274"/>
      <c r="G26" s="274"/>
      <c r="H26" s="274"/>
      <c r="I26" s="274"/>
      <c r="J26" s="274"/>
      <c r="K26" s="274"/>
    </row>
    <row r="27" spans="1:11" ht="18.75" x14ac:dyDescent="0.2">
      <c r="A27" s="275"/>
      <c r="B27" s="275"/>
      <c r="C27" s="275"/>
      <c r="D27" s="275"/>
      <c r="E27" s="275"/>
      <c r="F27" s="275"/>
      <c r="G27" s="275"/>
      <c r="H27" s="275"/>
      <c r="I27" s="275"/>
      <c r="J27" s="275"/>
      <c r="K27" s="275"/>
    </row>
  </sheetData>
  <mergeCells count="22">
    <mergeCell ref="A2:K2"/>
    <mergeCell ref="A4:C4"/>
    <mergeCell ref="D4:E4"/>
    <mergeCell ref="F4:G4"/>
    <mergeCell ref="H4:I4"/>
    <mergeCell ref="J4:K4"/>
    <mergeCell ref="A5:C5"/>
    <mergeCell ref="A7:A10"/>
    <mergeCell ref="B7:B8"/>
    <mergeCell ref="B9:B10"/>
    <mergeCell ref="A11:A14"/>
    <mergeCell ref="B11:B12"/>
    <mergeCell ref="B13:B14"/>
    <mergeCell ref="A26:K26"/>
    <mergeCell ref="A27:K27"/>
    <mergeCell ref="A15:A18"/>
    <mergeCell ref="B15:B16"/>
    <mergeCell ref="B17:B18"/>
    <mergeCell ref="A19:A22"/>
    <mergeCell ref="B19:B20"/>
    <mergeCell ref="B21:B22"/>
    <mergeCell ref="A25:K25"/>
  </mergeCells>
  <pageMargins left="0.74803149606299213" right="0.74803149606299213" top="0.98425196850393704" bottom="0.98425196850393704" header="0.51181102362204722" footer="0.51181102362204722"/>
  <pageSetup paperSize="9" scale="7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32"/>
  <sheetViews>
    <sheetView topLeftCell="A10" zoomScaleNormal="100" zoomScaleSheetLayoutView="85" workbookViewId="0">
      <selection activeCell="E27" sqref="E27"/>
    </sheetView>
  </sheetViews>
  <sheetFormatPr defaultRowHeight="15.75" x14ac:dyDescent="0.25"/>
  <cols>
    <col min="1" max="1" width="9" style="11"/>
    <col min="2" max="2" width="30.625" customWidth="1"/>
    <col min="5" max="5" width="11.375" customWidth="1"/>
    <col min="8" max="8" width="11.5" customWidth="1"/>
    <col min="11" max="11" width="12.5" customWidth="1"/>
    <col min="14" max="14" width="12.125" customWidth="1"/>
    <col min="17" max="17" width="12.5" customWidth="1"/>
  </cols>
  <sheetData>
    <row r="2" spans="1:17" ht="39" customHeight="1" x14ac:dyDescent="0.25">
      <c r="A2" s="281" t="s">
        <v>175</v>
      </c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281"/>
    </row>
    <row r="3" spans="1:17" ht="21" customHeight="1" thickBot="1" x14ac:dyDescent="0.3">
      <c r="A3" s="73"/>
      <c r="B3" s="73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</row>
    <row r="4" spans="1:17" ht="16.5" thickBot="1" x14ac:dyDescent="0.3">
      <c r="A4" s="282" t="s">
        <v>0</v>
      </c>
      <c r="B4" s="285" t="s">
        <v>96</v>
      </c>
      <c r="C4" s="270" t="s">
        <v>97</v>
      </c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  <c r="P4" s="272"/>
      <c r="Q4" s="271"/>
    </row>
    <row r="5" spans="1:17" ht="27.75" customHeight="1" thickBot="1" x14ac:dyDescent="0.3">
      <c r="A5" s="283"/>
      <c r="B5" s="286"/>
      <c r="C5" s="270" t="s">
        <v>98</v>
      </c>
      <c r="D5" s="272"/>
      <c r="E5" s="271"/>
      <c r="F5" s="270" t="s">
        <v>99</v>
      </c>
      <c r="G5" s="272"/>
      <c r="H5" s="271"/>
      <c r="I5" s="270" t="s">
        <v>100</v>
      </c>
      <c r="J5" s="272"/>
      <c r="K5" s="271"/>
      <c r="L5" s="270" t="s">
        <v>101</v>
      </c>
      <c r="M5" s="272"/>
      <c r="N5" s="271"/>
      <c r="O5" s="270" t="s">
        <v>30</v>
      </c>
      <c r="P5" s="272"/>
      <c r="Q5" s="271"/>
    </row>
    <row r="6" spans="1:17" ht="51.75" thickBot="1" x14ac:dyDescent="0.3">
      <c r="A6" s="284"/>
      <c r="B6" s="287"/>
      <c r="C6" s="26">
        <v>2019</v>
      </c>
      <c r="D6" s="26">
        <v>2020</v>
      </c>
      <c r="E6" s="4" t="s">
        <v>71</v>
      </c>
      <c r="F6" s="26">
        <v>2019</v>
      </c>
      <c r="G6" s="26">
        <v>2020</v>
      </c>
      <c r="H6" s="4" t="s">
        <v>71</v>
      </c>
      <c r="I6" s="26">
        <v>2019</v>
      </c>
      <c r="J6" s="26">
        <v>2020</v>
      </c>
      <c r="K6" s="4" t="s">
        <v>71</v>
      </c>
      <c r="L6" s="26">
        <v>2019</v>
      </c>
      <c r="M6" s="26">
        <v>2020</v>
      </c>
      <c r="N6" s="4" t="s">
        <v>71</v>
      </c>
      <c r="O6" s="26">
        <v>2019</v>
      </c>
      <c r="P6" s="26">
        <v>2020</v>
      </c>
      <c r="Q6" s="4" t="s">
        <v>71</v>
      </c>
    </row>
    <row r="7" spans="1:17" ht="16.5" thickBot="1" x14ac:dyDescent="0.3">
      <c r="A7" s="22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  <c r="M7" s="4">
        <v>13</v>
      </c>
      <c r="N7" s="4">
        <v>14</v>
      </c>
      <c r="O7" s="4">
        <v>15</v>
      </c>
      <c r="P7" s="4">
        <v>16</v>
      </c>
      <c r="Q7" s="4">
        <v>17</v>
      </c>
    </row>
    <row r="8" spans="1:17" ht="26.25" thickBot="1" x14ac:dyDescent="0.3">
      <c r="A8" s="22">
        <v>1</v>
      </c>
      <c r="B8" s="1" t="s">
        <v>102</v>
      </c>
      <c r="C8" s="64">
        <v>0</v>
      </c>
      <c r="D8" s="64">
        <v>0</v>
      </c>
      <c r="E8" s="105">
        <v>0</v>
      </c>
      <c r="F8" s="64">
        <f>F9+F10+F11+F12+F13+F14</f>
        <v>0</v>
      </c>
      <c r="G8" s="64">
        <f>G9+G10+G11+G12+G13+G14</f>
        <v>0</v>
      </c>
      <c r="H8" s="65" t="s">
        <v>158</v>
      </c>
      <c r="I8" s="64">
        <f>I9+I10+I11+I12+I13+I14</f>
        <v>0</v>
      </c>
      <c r="J8" s="64">
        <f>J9+J10+J11+J12+J13+J14</f>
        <v>0</v>
      </c>
      <c r="K8" s="65" t="s">
        <v>158</v>
      </c>
      <c r="L8" s="64">
        <f>L9+L10+L11+L12+L13+L14</f>
        <v>0</v>
      </c>
      <c r="M8" s="64">
        <f>M9+M10+M11+M12+M13+M14</f>
        <v>0</v>
      </c>
      <c r="N8" s="65" t="s">
        <v>158</v>
      </c>
      <c r="O8" s="64">
        <f>O9+O10+O11+O12+O13+O14</f>
        <v>0</v>
      </c>
      <c r="P8" s="64">
        <f>P9+P10+P11+P12+P13+P14</f>
        <v>0</v>
      </c>
      <c r="Q8" s="65" t="s">
        <v>158</v>
      </c>
    </row>
    <row r="9" spans="1:17" ht="26.25" thickBot="1" x14ac:dyDescent="0.3">
      <c r="A9" s="22" t="s">
        <v>10</v>
      </c>
      <c r="B9" s="8" t="s">
        <v>103</v>
      </c>
      <c r="C9" s="64">
        <v>0</v>
      </c>
      <c r="D9" s="64">
        <v>0</v>
      </c>
      <c r="E9" s="106">
        <v>0</v>
      </c>
      <c r="F9" s="64">
        <v>0</v>
      </c>
      <c r="G9" s="64">
        <v>0</v>
      </c>
      <c r="H9" s="59" t="s">
        <v>158</v>
      </c>
      <c r="I9" s="64">
        <v>0</v>
      </c>
      <c r="J9" s="64">
        <v>0</v>
      </c>
      <c r="K9" s="59" t="s">
        <v>158</v>
      </c>
      <c r="L9" s="64">
        <v>0</v>
      </c>
      <c r="M9" s="64">
        <v>0</v>
      </c>
      <c r="N9" s="59" t="s">
        <v>158</v>
      </c>
      <c r="O9" s="64">
        <v>0</v>
      </c>
      <c r="P9" s="64">
        <v>0</v>
      </c>
      <c r="Q9" s="59" t="s">
        <v>158</v>
      </c>
    </row>
    <row r="10" spans="1:17" ht="26.25" thickBot="1" x14ac:dyDescent="0.3">
      <c r="A10" s="22" t="s">
        <v>11</v>
      </c>
      <c r="B10" s="8" t="s">
        <v>104</v>
      </c>
      <c r="C10" s="64">
        <v>0</v>
      </c>
      <c r="D10" s="64">
        <v>2</v>
      </c>
      <c r="E10" s="106">
        <v>0</v>
      </c>
      <c r="F10" s="64">
        <v>0</v>
      </c>
      <c r="G10" s="64">
        <v>0</v>
      </c>
      <c r="H10" s="59" t="s">
        <v>158</v>
      </c>
      <c r="I10" s="64">
        <v>0</v>
      </c>
      <c r="J10" s="64">
        <v>0</v>
      </c>
      <c r="K10" s="59" t="s">
        <v>158</v>
      </c>
      <c r="L10" s="64">
        <v>0</v>
      </c>
      <c r="M10" s="64">
        <v>0</v>
      </c>
      <c r="N10" s="59" t="s">
        <v>158</v>
      </c>
      <c r="O10" s="64">
        <v>0</v>
      </c>
      <c r="P10" s="64">
        <v>0</v>
      </c>
      <c r="Q10" s="59" t="s">
        <v>158</v>
      </c>
    </row>
    <row r="11" spans="1:17" ht="26.25" thickBot="1" x14ac:dyDescent="0.3">
      <c r="A11" s="22" t="s">
        <v>12</v>
      </c>
      <c r="B11" s="8" t="s">
        <v>105</v>
      </c>
      <c r="C11" s="64">
        <v>0</v>
      </c>
      <c r="D11" s="64">
        <v>0</v>
      </c>
      <c r="E11" s="104" t="s">
        <v>158</v>
      </c>
      <c r="F11" s="64">
        <v>0</v>
      </c>
      <c r="G11" s="64">
        <v>0</v>
      </c>
      <c r="H11" s="59" t="s">
        <v>158</v>
      </c>
      <c r="I11" s="64">
        <v>0</v>
      </c>
      <c r="J11" s="64">
        <v>0</v>
      </c>
      <c r="K11" s="59" t="s">
        <v>158</v>
      </c>
      <c r="L11" s="64">
        <v>0</v>
      </c>
      <c r="M11" s="64">
        <v>0</v>
      </c>
      <c r="N11" s="59" t="s">
        <v>158</v>
      </c>
      <c r="O11" s="64">
        <v>0</v>
      </c>
      <c r="P11" s="64">
        <v>0</v>
      </c>
      <c r="Q11" s="59" t="s">
        <v>158</v>
      </c>
    </row>
    <row r="12" spans="1:17" ht="16.5" thickBot="1" x14ac:dyDescent="0.3">
      <c r="A12" s="22" t="s">
        <v>13</v>
      </c>
      <c r="B12" s="8" t="s">
        <v>106</v>
      </c>
      <c r="C12" s="64">
        <v>0</v>
      </c>
      <c r="D12" s="64">
        <v>0</v>
      </c>
      <c r="E12" s="104" t="s">
        <v>158</v>
      </c>
      <c r="F12" s="64">
        <v>0</v>
      </c>
      <c r="G12" s="64">
        <v>0</v>
      </c>
      <c r="H12" s="59" t="s">
        <v>158</v>
      </c>
      <c r="I12" s="64">
        <v>0</v>
      </c>
      <c r="J12" s="64">
        <v>0</v>
      </c>
      <c r="K12" s="59" t="s">
        <v>158</v>
      </c>
      <c r="L12" s="64">
        <v>0</v>
      </c>
      <c r="M12" s="64">
        <v>0</v>
      </c>
      <c r="N12" s="59" t="s">
        <v>158</v>
      </c>
      <c r="O12" s="64">
        <v>0</v>
      </c>
      <c r="P12" s="64">
        <v>0</v>
      </c>
      <c r="Q12" s="59" t="s">
        <v>158</v>
      </c>
    </row>
    <row r="13" spans="1:17" ht="26.25" thickBot="1" x14ac:dyDescent="0.3">
      <c r="A13" s="22" t="s">
        <v>152</v>
      </c>
      <c r="B13" s="8" t="s">
        <v>107</v>
      </c>
      <c r="C13" s="64">
        <v>0</v>
      </c>
      <c r="D13" s="64">
        <v>0</v>
      </c>
      <c r="E13" s="104" t="s">
        <v>158</v>
      </c>
      <c r="F13" s="64">
        <v>0</v>
      </c>
      <c r="G13" s="64">
        <v>0</v>
      </c>
      <c r="H13" s="59" t="s">
        <v>158</v>
      </c>
      <c r="I13" s="64">
        <v>0</v>
      </c>
      <c r="J13" s="64">
        <v>0</v>
      </c>
      <c r="K13" s="59" t="s">
        <v>158</v>
      </c>
      <c r="L13" s="64">
        <v>0</v>
      </c>
      <c r="M13" s="64">
        <v>0</v>
      </c>
      <c r="N13" s="59" t="s">
        <v>158</v>
      </c>
      <c r="O13" s="64">
        <v>0</v>
      </c>
      <c r="P13" s="64">
        <v>0</v>
      </c>
      <c r="Q13" s="59" t="s">
        <v>158</v>
      </c>
    </row>
    <row r="14" spans="1:17" ht="16.5" thickBot="1" x14ac:dyDescent="0.3">
      <c r="A14" s="22" t="s">
        <v>153</v>
      </c>
      <c r="B14" s="8" t="s">
        <v>108</v>
      </c>
      <c r="C14" s="64">
        <v>0</v>
      </c>
      <c r="D14" s="64">
        <v>0</v>
      </c>
      <c r="E14" s="104" t="s">
        <v>158</v>
      </c>
      <c r="F14" s="64">
        <v>0</v>
      </c>
      <c r="G14" s="64">
        <v>0</v>
      </c>
      <c r="H14" s="59" t="s">
        <v>158</v>
      </c>
      <c r="I14" s="64">
        <v>0</v>
      </c>
      <c r="J14" s="64">
        <v>0</v>
      </c>
      <c r="K14" s="59" t="s">
        <v>158</v>
      </c>
      <c r="L14" s="64">
        <v>0</v>
      </c>
      <c r="M14" s="64">
        <v>0</v>
      </c>
      <c r="N14" s="59" t="s">
        <v>158</v>
      </c>
      <c r="O14" s="64">
        <v>0</v>
      </c>
      <c r="P14" s="64">
        <v>0</v>
      </c>
      <c r="Q14" s="59" t="s">
        <v>158</v>
      </c>
    </row>
    <row r="15" spans="1:17" ht="16.5" thickBot="1" x14ac:dyDescent="0.3">
      <c r="A15" s="22">
        <v>2</v>
      </c>
      <c r="B15" s="8" t="s">
        <v>109</v>
      </c>
      <c r="C15" s="64" t="s">
        <v>158</v>
      </c>
      <c r="D15" s="64">
        <v>0</v>
      </c>
      <c r="E15" s="103" t="s">
        <v>158</v>
      </c>
      <c r="F15" s="64" t="s">
        <v>158</v>
      </c>
      <c r="G15" s="64" t="s">
        <v>158</v>
      </c>
      <c r="H15" s="65" t="s">
        <v>158</v>
      </c>
      <c r="I15" s="64" t="s">
        <v>158</v>
      </c>
      <c r="J15" s="64" t="s">
        <v>158</v>
      </c>
      <c r="K15" s="65" t="s">
        <v>158</v>
      </c>
      <c r="L15" s="64" t="s">
        <v>158</v>
      </c>
      <c r="M15" s="64" t="s">
        <v>158</v>
      </c>
      <c r="N15" s="65" t="s">
        <v>158</v>
      </c>
      <c r="O15" s="64" t="s">
        <v>158</v>
      </c>
      <c r="P15" s="64" t="s">
        <v>158</v>
      </c>
      <c r="Q15" s="65" t="s">
        <v>158</v>
      </c>
    </row>
    <row r="16" spans="1:17" ht="26.25" thickBot="1" x14ac:dyDescent="0.3">
      <c r="A16" s="22" t="s">
        <v>14</v>
      </c>
      <c r="B16" s="8" t="s">
        <v>110</v>
      </c>
      <c r="C16" s="64">
        <v>0</v>
      </c>
      <c r="D16" s="64">
        <v>0</v>
      </c>
      <c r="E16" s="104" t="s">
        <v>158</v>
      </c>
      <c r="F16" s="64">
        <v>0</v>
      </c>
      <c r="G16" s="64">
        <v>0</v>
      </c>
      <c r="H16" s="59" t="s">
        <v>158</v>
      </c>
      <c r="I16" s="64">
        <v>0</v>
      </c>
      <c r="J16" s="64">
        <v>0</v>
      </c>
      <c r="K16" s="59" t="s">
        <v>158</v>
      </c>
      <c r="L16" s="64">
        <v>0</v>
      </c>
      <c r="M16" s="64">
        <v>0</v>
      </c>
      <c r="N16" s="59" t="s">
        <v>158</v>
      </c>
      <c r="O16" s="64">
        <v>0</v>
      </c>
      <c r="P16" s="64">
        <v>0</v>
      </c>
      <c r="Q16" s="59" t="s">
        <v>158</v>
      </c>
    </row>
    <row r="17" spans="1:17" ht="26.25" thickBot="1" x14ac:dyDescent="0.3">
      <c r="A17" s="22" t="s">
        <v>15</v>
      </c>
      <c r="B17" s="8" t="s">
        <v>111</v>
      </c>
      <c r="C17" s="64">
        <v>0</v>
      </c>
      <c r="D17" s="64">
        <v>0</v>
      </c>
      <c r="E17" s="104" t="s">
        <v>158</v>
      </c>
      <c r="F17" s="64">
        <v>0</v>
      </c>
      <c r="G17" s="64">
        <v>0</v>
      </c>
      <c r="H17" s="59" t="s">
        <v>158</v>
      </c>
      <c r="I17" s="64">
        <v>0</v>
      </c>
      <c r="J17" s="64">
        <v>0</v>
      </c>
      <c r="K17" s="59" t="s">
        <v>158</v>
      </c>
      <c r="L17" s="64">
        <v>0</v>
      </c>
      <c r="M17" s="64">
        <v>0</v>
      </c>
      <c r="N17" s="59" t="s">
        <v>158</v>
      </c>
      <c r="O17" s="64">
        <v>0</v>
      </c>
      <c r="P17" s="64">
        <v>0</v>
      </c>
      <c r="Q17" s="59" t="s">
        <v>158</v>
      </c>
    </row>
    <row r="18" spans="1:17" ht="16.5" thickBot="1" x14ac:dyDescent="0.3">
      <c r="A18" s="22" t="s">
        <v>16</v>
      </c>
      <c r="B18" s="8" t="s">
        <v>112</v>
      </c>
      <c r="C18" s="64">
        <v>0</v>
      </c>
      <c r="D18" s="64">
        <v>0</v>
      </c>
      <c r="E18" s="104" t="s">
        <v>158</v>
      </c>
      <c r="F18" s="64">
        <v>0</v>
      </c>
      <c r="G18" s="64">
        <v>0</v>
      </c>
      <c r="H18" s="59" t="s">
        <v>158</v>
      </c>
      <c r="I18" s="64">
        <v>0</v>
      </c>
      <c r="J18" s="64">
        <v>0</v>
      </c>
      <c r="K18" s="59" t="s">
        <v>158</v>
      </c>
      <c r="L18" s="64">
        <v>0</v>
      </c>
      <c r="M18" s="64">
        <v>0</v>
      </c>
      <c r="N18" s="59" t="s">
        <v>158</v>
      </c>
      <c r="O18" s="64">
        <v>0</v>
      </c>
      <c r="P18" s="64">
        <v>0</v>
      </c>
      <c r="Q18" s="59" t="s">
        <v>158</v>
      </c>
    </row>
    <row r="19" spans="1:17" ht="26.25" thickBot="1" x14ac:dyDescent="0.3">
      <c r="A19" s="22" t="s">
        <v>46</v>
      </c>
      <c r="B19" s="8" t="s">
        <v>104</v>
      </c>
      <c r="C19" s="64">
        <v>0</v>
      </c>
      <c r="D19" s="64">
        <v>0</v>
      </c>
      <c r="E19" s="104" t="s">
        <v>158</v>
      </c>
      <c r="F19" s="64">
        <v>0</v>
      </c>
      <c r="G19" s="64">
        <v>0</v>
      </c>
      <c r="H19" s="59" t="s">
        <v>158</v>
      </c>
      <c r="I19" s="64">
        <v>0</v>
      </c>
      <c r="J19" s="64">
        <v>0</v>
      </c>
      <c r="K19" s="59" t="s">
        <v>158</v>
      </c>
      <c r="L19" s="64">
        <v>0</v>
      </c>
      <c r="M19" s="64">
        <v>0</v>
      </c>
      <c r="N19" s="59" t="s">
        <v>158</v>
      </c>
      <c r="O19" s="64">
        <v>0</v>
      </c>
      <c r="P19" s="64">
        <v>0</v>
      </c>
      <c r="Q19" s="59" t="s">
        <v>158</v>
      </c>
    </row>
    <row r="20" spans="1:17" ht="26.25" thickBot="1" x14ac:dyDescent="0.3">
      <c r="A20" s="22" t="s">
        <v>154</v>
      </c>
      <c r="B20" s="8" t="s">
        <v>105</v>
      </c>
      <c r="C20" s="64">
        <v>0</v>
      </c>
      <c r="D20" s="64">
        <v>0</v>
      </c>
      <c r="E20" s="104" t="s">
        <v>158</v>
      </c>
      <c r="F20" s="64">
        <v>0</v>
      </c>
      <c r="G20" s="64">
        <v>0</v>
      </c>
      <c r="H20" s="59" t="s">
        <v>158</v>
      </c>
      <c r="I20" s="64">
        <v>0</v>
      </c>
      <c r="J20" s="64">
        <v>0</v>
      </c>
      <c r="K20" s="59" t="s">
        <v>158</v>
      </c>
      <c r="L20" s="64">
        <v>0</v>
      </c>
      <c r="M20" s="64">
        <v>0</v>
      </c>
      <c r="N20" s="59" t="s">
        <v>158</v>
      </c>
      <c r="O20" s="64">
        <v>0</v>
      </c>
      <c r="P20" s="64">
        <v>0</v>
      </c>
      <c r="Q20" s="59" t="s">
        <v>158</v>
      </c>
    </row>
    <row r="21" spans="1:17" ht="16.5" thickBot="1" x14ac:dyDescent="0.3">
      <c r="A21" s="22" t="s">
        <v>155</v>
      </c>
      <c r="B21" s="8" t="s">
        <v>106</v>
      </c>
      <c r="C21" s="64">
        <v>0</v>
      </c>
      <c r="D21" s="64">
        <v>0</v>
      </c>
      <c r="E21" s="104" t="s">
        <v>158</v>
      </c>
      <c r="F21" s="64">
        <v>0</v>
      </c>
      <c r="G21" s="64">
        <v>0</v>
      </c>
      <c r="H21" s="59" t="s">
        <v>158</v>
      </c>
      <c r="I21" s="64">
        <v>0</v>
      </c>
      <c r="J21" s="64">
        <v>0</v>
      </c>
      <c r="K21" s="59" t="s">
        <v>158</v>
      </c>
      <c r="L21" s="64">
        <v>0</v>
      </c>
      <c r="M21" s="64">
        <v>0</v>
      </c>
      <c r="N21" s="59" t="s">
        <v>158</v>
      </c>
      <c r="O21" s="64">
        <v>0</v>
      </c>
      <c r="P21" s="64">
        <v>0</v>
      </c>
      <c r="Q21" s="59" t="s">
        <v>158</v>
      </c>
    </row>
    <row r="22" spans="1:17" ht="26.25" thickBot="1" x14ac:dyDescent="0.3">
      <c r="A22" s="22" t="s">
        <v>156</v>
      </c>
      <c r="B22" s="8" t="s">
        <v>113</v>
      </c>
      <c r="C22" s="64">
        <v>0</v>
      </c>
      <c r="D22" s="64">
        <v>0</v>
      </c>
      <c r="E22" s="104" t="s">
        <v>158</v>
      </c>
      <c r="F22" s="64">
        <v>0</v>
      </c>
      <c r="G22" s="64">
        <v>0</v>
      </c>
      <c r="H22" s="59" t="s">
        <v>158</v>
      </c>
      <c r="I22" s="64">
        <v>0</v>
      </c>
      <c r="J22" s="64">
        <v>0</v>
      </c>
      <c r="K22" s="59" t="s">
        <v>158</v>
      </c>
      <c r="L22" s="64">
        <v>0</v>
      </c>
      <c r="M22" s="64">
        <v>0</v>
      </c>
      <c r="N22" s="59" t="s">
        <v>158</v>
      </c>
      <c r="O22" s="64">
        <v>0</v>
      </c>
      <c r="P22" s="64">
        <v>0</v>
      </c>
      <c r="Q22" s="59" t="s">
        <v>158</v>
      </c>
    </row>
    <row r="23" spans="1:17" ht="16.5" thickBot="1" x14ac:dyDescent="0.3">
      <c r="A23" s="22" t="s">
        <v>157</v>
      </c>
      <c r="B23" s="8" t="s">
        <v>108</v>
      </c>
      <c r="C23" s="64">
        <v>0</v>
      </c>
      <c r="D23" s="64">
        <v>0</v>
      </c>
      <c r="E23" s="104" t="s">
        <v>158</v>
      </c>
      <c r="F23" s="64">
        <v>0</v>
      </c>
      <c r="G23" s="64">
        <v>0</v>
      </c>
      <c r="H23" s="59" t="s">
        <v>158</v>
      </c>
      <c r="I23" s="64">
        <v>0</v>
      </c>
      <c r="J23" s="64">
        <v>0</v>
      </c>
      <c r="K23" s="59" t="s">
        <v>158</v>
      </c>
      <c r="L23" s="64">
        <v>0</v>
      </c>
      <c r="M23" s="64">
        <v>0</v>
      </c>
      <c r="N23" s="59" t="s">
        <v>158</v>
      </c>
      <c r="O23" s="64">
        <v>0</v>
      </c>
      <c r="P23" s="64">
        <v>0</v>
      </c>
      <c r="Q23" s="59" t="s">
        <v>158</v>
      </c>
    </row>
    <row r="24" spans="1:17" ht="16.5" thickBot="1" x14ac:dyDescent="0.3">
      <c r="A24" s="22">
        <v>3</v>
      </c>
      <c r="B24" s="1" t="s">
        <v>114</v>
      </c>
      <c r="C24" s="64">
        <v>0</v>
      </c>
      <c r="D24" s="64">
        <v>2</v>
      </c>
      <c r="E24" s="105">
        <v>0</v>
      </c>
      <c r="F24" s="64">
        <f>F25+F26+F27+F28</f>
        <v>0</v>
      </c>
      <c r="G24" s="64">
        <v>0</v>
      </c>
      <c r="H24" s="65" t="s">
        <v>158</v>
      </c>
      <c r="I24" s="64">
        <f>I25+I26+I27+I28</f>
        <v>0</v>
      </c>
      <c r="J24" s="64">
        <v>0</v>
      </c>
      <c r="K24" s="65" t="s">
        <v>158</v>
      </c>
      <c r="L24" s="64">
        <f>L25+L26+L27+L28</f>
        <v>0</v>
      </c>
      <c r="M24" s="64">
        <v>0</v>
      </c>
      <c r="N24" s="65" t="s">
        <v>158</v>
      </c>
      <c r="O24" s="64">
        <f>O25+O26+O27+O28</f>
        <v>0</v>
      </c>
      <c r="P24" s="64">
        <v>0</v>
      </c>
      <c r="Q24" s="65" t="s">
        <v>158</v>
      </c>
    </row>
    <row r="25" spans="1:17" ht="16.5" thickBot="1" x14ac:dyDescent="0.3">
      <c r="A25" s="22" t="s">
        <v>47</v>
      </c>
      <c r="B25" s="8" t="s">
        <v>115</v>
      </c>
      <c r="C25" s="64">
        <v>0</v>
      </c>
      <c r="D25" s="64">
        <v>2</v>
      </c>
      <c r="E25" s="106">
        <v>0</v>
      </c>
      <c r="F25" s="64">
        <v>0</v>
      </c>
      <c r="G25" s="64">
        <v>0</v>
      </c>
      <c r="H25" s="59" t="s">
        <v>158</v>
      </c>
      <c r="I25" s="64">
        <v>0</v>
      </c>
      <c r="J25" s="64">
        <v>0</v>
      </c>
      <c r="K25" s="59" t="s">
        <v>158</v>
      </c>
      <c r="L25" s="64">
        <v>0</v>
      </c>
      <c r="M25" s="64">
        <v>0</v>
      </c>
      <c r="N25" s="59" t="s">
        <v>158</v>
      </c>
      <c r="O25" s="64">
        <v>0</v>
      </c>
      <c r="P25" s="64">
        <v>0</v>
      </c>
      <c r="Q25" s="59" t="s">
        <v>158</v>
      </c>
    </row>
    <row r="26" spans="1:17" ht="39" thickBot="1" x14ac:dyDescent="0.3">
      <c r="A26" s="22" t="s">
        <v>48</v>
      </c>
      <c r="B26" s="8" t="s">
        <v>116</v>
      </c>
      <c r="C26" s="64">
        <v>0</v>
      </c>
      <c r="D26" s="64">
        <v>0</v>
      </c>
      <c r="E26" s="106">
        <v>0</v>
      </c>
      <c r="F26" s="64">
        <v>0</v>
      </c>
      <c r="G26" s="64">
        <v>0</v>
      </c>
      <c r="H26" s="59" t="s">
        <v>158</v>
      </c>
      <c r="I26" s="64">
        <v>0</v>
      </c>
      <c r="J26" s="64">
        <v>0</v>
      </c>
      <c r="K26" s="59" t="s">
        <v>158</v>
      </c>
      <c r="L26" s="64">
        <v>0</v>
      </c>
      <c r="M26" s="64">
        <v>0</v>
      </c>
      <c r="N26" s="59" t="s">
        <v>158</v>
      </c>
      <c r="O26" s="64">
        <v>0</v>
      </c>
      <c r="P26" s="64">
        <v>0</v>
      </c>
      <c r="Q26" s="59" t="s">
        <v>158</v>
      </c>
    </row>
    <row r="27" spans="1:17" ht="26.25" thickBot="1" x14ac:dyDescent="0.3">
      <c r="A27" s="22" t="s">
        <v>49</v>
      </c>
      <c r="B27" s="8" t="s">
        <v>117</v>
      </c>
      <c r="C27" s="64">
        <v>0</v>
      </c>
      <c r="D27" s="64">
        <v>0</v>
      </c>
      <c r="E27" s="104" t="s">
        <v>158</v>
      </c>
      <c r="F27" s="64">
        <v>0</v>
      </c>
      <c r="G27" s="64">
        <v>0</v>
      </c>
      <c r="H27" s="59" t="s">
        <v>158</v>
      </c>
      <c r="I27" s="64">
        <v>0</v>
      </c>
      <c r="J27" s="64">
        <v>0</v>
      </c>
      <c r="K27" s="59" t="s">
        <v>158</v>
      </c>
      <c r="L27" s="64">
        <v>0</v>
      </c>
      <c r="M27" s="64">
        <v>0</v>
      </c>
      <c r="N27" s="59" t="s">
        <v>158</v>
      </c>
      <c r="O27" s="64">
        <v>0</v>
      </c>
      <c r="P27" s="64">
        <v>0</v>
      </c>
      <c r="Q27" s="59" t="s">
        <v>158</v>
      </c>
    </row>
    <row r="28" spans="1:17" ht="16.5" thickBot="1" x14ac:dyDescent="0.3">
      <c r="A28" s="22" t="s">
        <v>50</v>
      </c>
      <c r="B28" s="8" t="s">
        <v>108</v>
      </c>
      <c r="C28" s="64">
        <v>0</v>
      </c>
      <c r="D28" s="64">
        <v>0</v>
      </c>
      <c r="E28" s="104" t="s">
        <v>158</v>
      </c>
      <c r="F28" s="64">
        <v>0</v>
      </c>
      <c r="G28" s="64">
        <v>0</v>
      </c>
      <c r="H28" s="59" t="s">
        <v>158</v>
      </c>
      <c r="I28" s="64">
        <v>0</v>
      </c>
      <c r="J28" s="64">
        <v>0</v>
      </c>
      <c r="K28" s="59" t="s">
        <v>158</v>
      </c>
      <c r="L28" s="64">
        <v>0</v>
      </c>
      <c r="M28" s="64">
        <v>0</v>
      </c>
      <c r="N28" s="59" t="s">
        <v>158</v>
      </c>
      <c r="O28" s="64">
        <v>0</v>
      </c>
      <c r="P28" s="64">
        <v>0</v>
      </c>
      <c r="Q28" s="59" t="s">
        <v>158</v>
      </c>
    </row>
    <row r="32" spans="1:17" x14ac:dyDescent="0.25">
      <c r="B32" s="207" t="s">
        <v>259</v>
      </c>
      <c r="C32" s="207"/>
      <c r="D32" s="207" t="s">
        <v>260</v>
      </c>
    </row>
  </sheetData>
  <mergeCells count="9">
    <mergeCell ref="A2:Q2"/>
    <mergeCell ref="C4:Q4"/>
    <mergeCell ref="C5:E5"/>
    <mergeCell ref="F5:H5"/>
    <mergeCell ref="I5:K5"/>
    <mergeCell ref="L5:N5"/>
    <mergeCell ref="O5:Q5"/>
    <mergeCell ref="A4:A6"/>
    <mergeCell ref="B4:B6"/>
  </mergeCells>
  <pageMargins left="0.94488188976377963" right="0.39370078740157483" top="0.74803149606299213" bottom="0.74803149606299213" header="0.35433070866141736" footer="0.31496062992125984"/>
  <pageSetup paperSize="9" scale="66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view="pageBreakPreview" topLeftCell="A4" zoomScaleSheetLayoutView="100" workbookViewId="0">
      <selection activeCell="H9" sqref="H9:K9"/>
    </sheetView>
  </sheetViews>
  <sheetFormatPr defaultRowHeight="15.75" x14ac:dyDescent="0.25"/>
  <cols>
    <col min="1" max="1" width="6.375" customWidth="1"/>
    <col min="2" max="2" width="12.25" customWidth="1"/>
    <col min="3" max="3" width="11.875" customWidth="1"/>
    <col min="4" max="4" width="22.625" customWidth="1"/>
    <col min="5" max="5" width="22.5" customWidth="1"/>
    <col min="6" max="6" width="14.75" customWidth="1"/>
    <col min="7" max="7" width="16.875" customWidth="1"/>
    <col min="8" max="8" width="14.125" customWidth="1"/>
    <col min="9" max="10" width="13" customWidth="1"/>
    <col min="11" max="11" width="20.375" customWidth="1"/>
  </cols>
  <sheetData>
    <row r="1" spans="1:11" hidden="1" x14ac:dyDescent="0.25"/>
    <row r="2" spans="1:11" hidden="1" x14ac:dyDescent="0.25"/>
    <row r="3" spans="1:11" hidden="1" x14ac:dyDescent="0.25"/>
    <row r="5" spans="1:11" x14ac:dyDescent="0.25">
      <c r="A5" s="288" t="s">
        <v>189</v>
      </c>
      <c r="B5" s="289"/>
      <c r="C5" s="289"/>
      <c r="D5" s="289"/>
      <c r="E5" s="289"/>
      <c r="F5" s="289"/>
      <c r="G5" s="289"/>
      <c r="H5" s="289"/>
      <c r="I5" s="289"/>
      <c r="J5" s="289"/>
      <c r="K5" s="289"/>
    </row>
    <row r="6" spans="1:11" ht="16.5" thickBot="1" x14ac:dyDescent="0.3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1" ht="77.25" thickBot="1" x14ac:dyDescent="0.3">
      <c r="A7" s="30" t="s">
        <v>0</v>
      </c>
      <c r="B7" s="57" t="s">
        <v>118</v>
      </c>
      <c r="C7" s="57" t="s">
        <v>119</v>
      </c>
      <c r="D7" s="57" t="s">
        <v>120</v>
      </c>
      <c r="E7" s="57" t="s">
        <v>121</v>
      </c>
      <c r="F7" s="57" t="s">
        <v>122</v>
      </c>
      <c r="G7" s="57" t="s">
        <v>123</v>
      </c>
      <c r="H7" s="57" t="s">
        <v>124</v>
      </c>
      <c r="I7" s="57" t="s">
        <v>125</v>
      </c>
      <c r="J7" s="57" t="s">
        <v>126</v>
      </c>
      <c r="K7" s="57" t="s">
        <v>127</v>
      </c>
    </row>
    <row r="8" spans="1:11" ht="16.5" thickBot="1" x14ac:dyDescent="0.3">
      <c r="A8" s="24">
        <v>1</v>
      </c>
      <c r="B8" s="27">
        <v>2</v>
      </c>
      <c r="C8" s="27">
        <v>3</v>
      </c>
      <c r="D8" s="27">
        <v>4</v>
      </c>
      <c r="E8" s="27">
        <v>5</v>
      </c>
      <c r="F8" s="27">
        <v>6</v>
      </c>
      <c r="G8" s="27">
        <v>7</v>
      </c>
      <c r="H8" s="27">
        <v>8</v>
      </c>
      <c r="I8" s="27">
        <v>9</v>
      </c>
      <c r="J8" s="27">
        <v>10</v>
      </c>
      <c r="K8" s="27">
        <v>11</v>
      </c>
    </row>
    <row r="9" spans="1:11" ht="204.75" thickBot="1" x14ac:dyDescent="0.3">
      <c r="A9" s="30">
        <v>1</v>
      </c>
      <c r="B9" s="107" t="s">
        <v>249</v>
      </c>
      <c r="C9" s="107" t="s">
        <v>168</v>
      </c>
      <c r="D9" s="107" t="s">
        <v>250</v>
      </c>
      <c r="E9" s="107" t="s">
        <v>251</v>
      </c>
      <c r="F9" s="107" t="s">
        <v>170</v>
      </c>
      <c r="G9" s="107" t="s">
        <v>234</v>
      </c>
      <c r="H9" s="107">
        <v>2</v>
      </c>
      <c r="I9" s="30">
        <v>30</v>
      </c>
      <c r="J9" s="30">
        <v>0</v>
      </c>
      <c r="K9" s="30" t="s">
        <v>158</v>
      </c>
    </row>
    <row r="12" spans="1:11" x14ac:dyDescent="0.25">
      <c r="D12" s="207" t="s">
        <v>259</v>
      </c>
      <c r="E12" s="207"/>
      <c r="F12" s="207" t="s">
        <v>260</v>
      </c>
    </row>
  </sheetData>
  <mergeCells count="1">
    <mergeCell ref="A5:K5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5"/>
  <sheetViews>
    <sheetView zoomScaleNormal="100" zoomScaleSheetLayoutView="100" workbookViewId="0">
      <selection activeCell="D9" sqref="D9"/>
    </sheetView>
  </sheetViews>
  <sheetFormatPr defaultRowHeight="15.75" x14ac:dyDescent="0.25"/>
  <cols>
    <col min="1" max="1" width="11" customWidth="1"/>
    <col min="2" max="2" width="33" customWidth="1"/>
    <col min="3" max="3" width="28" customWidth="1"/>
    <col min="4" max="4" width="18.125" customWidth="1"/>
  </cols>
  <sheetData>
    <row r="2" spans="1:4" ht="27" customHeight="1" x14ac:dyDescent="0.25">
      <c r="A2" s="221" t="s">
        <v>190</v>
      </c>
      <c r="B2" s="221"/>
      <c r="C2" s="221"/>
      <c r="D2" s="221"/>
    </row>
    <row r="3" spans="1:4" ht="14.25" customHeight="1" thickBot="1" x14ac:dyDescent="0.3">
      <c r="A3" s="74"/>
      <c r="B3" s="74"/>
      <c r="C3" s="74"/>
      <c r="D3" s="74"/>
    </row>
    <row r="4" spans="1:4" ht="16.5" thickBot="1" x14ac:dyDescent="0.3">
      <c r="A4" s="75" t="s">
        <v>0</v>
      </c>
      <c r="B4" s="76" t="s">
        <v>128</v>
      </c>
      <c r="C4" s="76" t="s">
        <v>129</v>
      </c>
      <c r="D4" s="77"/>
    </row>
    <row r="5" spans="1:4" ht="26.25" thickBot="1" x14ac:dyDescent="0.3">
      <c r="A5" s="290">
        <v>1</v>
      </c>
      <c r="B5" s="78" t="s">
        <v>130</v>
      </c>
      <c r="C5" s="290" t="s">
        <v>133</v>
      </c>
      <c r="D5" s="293" t="s">
        <v>266</v>
      </c>
    </row>
    <row r="6" spans="1:4" ht="26.25" thickBot="1" x14ac:dyDescent="0.3">
      <c r="A6" s="291"/>
      <c r="B6" s="79" t="s">
        <v>131</v>
      </c>
      <c r="C6" s="291"/>
      <c r="D6" s="294"/>
    </row>
    <row r="7" spans="1:4" ht="26.25" thickBot="1" x14ac:dyDescent="0.3">
      <c r="A7" s="292"/>
      <c r="B7" s="80" t="s">
        <v>132</v>
      </c>
      <c r="C7" s="292"/>
      <c r="D7" s="295"/>
    </row>
    <row r="8" spans="1:4" ht="39" thickBot="1" x14ac:dyDescent="0.3">
      <c r="A8" s="81">
        <v>2</v>
      </c>
      <c r="B8" s="82" t="s">
        <v>134</v>
      </c>
      <c r="C8" s="83" t="s">
        <v>135</v>
      </c>
      <c r="D8" s="109">
        <v>0</v>
      </c>
    </row>
    <row r="9" spans="1:4" ht="39" thickBot="1" x14ac:dyDescent="0.3">
      <c r="A9" s="84" t="s">
        <v>14</v>
      </c>
      <c r="B9" s="82" t="s">
        <v>136</v>
      </c>
      <c r="C9" s="83" t="s">
        <v>135</v>
      </c>
      <c r="D9" s="109">
        <v>0</v>
      </c>
    </row>
    <row r="10" spans="1:4" ht="39" thickBot="1" x14ac:dyDescent="0.3">
      <c r="A10" s="84" t="s">
        <v>15</v>
      </c>
      <c r="B10" s="82" t="s">
        <v>137</v>
      </c>
      <c r="C10" s="83" t="s">
        <v>135</v>
      </c>
      <c r="D10" s="109">
        <v>0</v>
      </c>
    </row>
    <row r="11" spans="1:4" ht="51.75" thickBot="1" x14ac:dyDescent="0.3">
      <c r="A11" s="81">
        <v>3</v>
      </c>
      <c r="B11" s="82" t="s">
        <v>138</v>
      </c>
      <c r="C11" s="83" t="s">
        <v>139</v>
      </c>
      <c r="D11" s="109">
        <v>0</v>
      </c>
    </row>
    <row r="12" spans="1:4" ht="39" thickBot="1" x14ac:dyDescent="0.3">
      <c r="A12" s="81">
        <v>4</v>
      </c>
      <c r="B12" s="82" t="s">
        <v>140</v>
      </c>
      <c r="C12" s="83" t="s">
        <v>139</v>
      </c>
      <c r="D12" s="109">
        <v>0</v>
      </c>
    </row>
    <row r="15" spans="1:4" x14ac:dyDescent="0.25">
      <c r="B15" s="207" t="s">
        <v>259</v>
      </c>
      <c r="C15" s="207"/>
      <c r="D15" s="207" t="s">
        <v>260</v>
      </c>
    </row>
  </sheetData>
  <mergeCells count="4">
    <mergeCell ref="A5:A7"/>
    <mergeCell ref="C5:C7"/>
    <mergeCell ref="A2:D2"/>
    <mergeCell ref="D5:D7"/>
  </mergeCells>
  <pageMargins left="0.7" right="0.7" top="0.75" bottom="0.75" header="0.3" footer="0.3"/>
  <pageSetup paperSize="9" scale="9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"/>
  <sheetViews>
    <sheetView view="pageBreakPreview" zoomScaleSheetLayoutView="100" workbookViewId="0">
      <selection activeCell="A9" sqref="A9"/>
    </sheetView>
  </sheetViews>
  <sheetFormatPr defaultRowHeight="15.75" x14ac:dyDescent="0.25"/>
  <cols>
    <col min="1" max="1" width="65.5" customWidth="1"/>
    <col min="2" max="2" width="31.375" customWidth="1"/>
  </cols>
  <sheetData>
    <row r="1" spans="1:17" ht="16.5" customHeight="1" x14ac:dyDescent="0.25"/>
    <row r="3" spans="1:17" s="29" customFormat="1" ht="45" customHeight="1" x14ac:dyDescent="0.3">
      <c r="A3" s="219" t="s">
        <v>191</v>
      </c>
      <c r="B3" s="219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5" spans="1:17" ht="15" customHeight="1" x14ac:dyDescent="0.25">
      <c r="A5" s="85"/>
      <c r="B5" s="85"/>
    </row>
    <row r="6" spans="1:17" ht="19.5" customHeight="1" x14ac:dyDescent="0.25">
      <c r="A6" s="274" t="s">
        <v>267</v>
      </c>
      <c r="B6" s="274"/>
    </row>
    <row r="7" spans="1:17" x14ac:dyDescent="0.25">
      <c r="A7" s="85"/>
    </row>
    <row r="9" spans="1:17" ht="15" customHeight="1" x14ac:dyDescent="0.25">
      <c r="A9" s="56"/>
      <c r="B9" s="55"/>
    </row>
    <row r="10" spans="1:17" x14ac:dyDescent="0.25">
      <c r="A10" s="207" t="s">
        <v>259</v>
      </c>
      <c r="B10" s="207" t="s">
        <v>260</v>
      </c>
    </row>
  </sheetData>
  <mergeCells count="2">
    <mergeCell ref="A3:B3"/>
    <mergeCell ref="A6:B6"/>
  </mergeCells>
  <pageMargins left="0.7" right="0.7" top="0.75" bottom="0.75" header="0.3" footer="0.3"/>
  <pageSetup paperSize="9" scale="84" orientation="portrait" r:id="rId1"/>
  <colBreaks count="1" manualBreakCount="1">
    <brk id="2" max="37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"/>
  <sheetViews>
    <sheetView view="pageBreakPreview" zoomScaleSheetLayoutView="100" workbookViewId="0">
      <selection activeCell="A10" sqref="A10:B10"/>
    </sheetView>
  </sheetViews>
  <sheetFormatPr defaultRowHeight="15.75" x14ac:dyDescent="0.25"/>
  <cols>
    <col min="1" max="1" width="65.5" customWidth="1"/>
    <col min="2" max="2" width="31.375" customWidth="1"/>
  </cols>
  <sheetData>
    <row r="1" spans="1:17" ht="16.5" customHeight="1" x14ac:dyDescent="0.25"/>
    <row r="2" spans="1:17" s="29" customFormat="1" ht="45" customHeight="1" x14ac:dyDescent="0.3">
      <c r="A2" s="219" t="s">
        <v>192</v>
      </c>
      <c r="B2" s="219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4" spans="1:17" ht="29.25" customHeight="1" x14ac:dyDescent="0.25">
      <c r="A4" s="296" t="s">
        <v>246</v>
      </c>
      <c r="B4" s="296"/>
    </row>
    <row r="5" spans="1:17" x14ac:dyDescent="0.25">
      <c r="A5" s="85"/>
      <c r="B5" s="85"/>
    </row>
    <row r="6" spans="1:17" x14ac:dyDescent="0.25">
      <c r="A6" s="274"/>
      <c r="B6" s="274"/>
    </row>
    <row r="7" spans="1:17" x14ac:dyDescent="0.25">
      <c r="A7" s="85"/>
    </row>
    <row r="9" spans="1:17" ht="15" customHeight="1" x14ac:dyDescent="0.25">
      <c r="A9" s="56"/>
      <c r="B9" s="55"/>
    </row>
    <row r="10" spans="1:17" x14ac:dyDescent="0.25">
      <c r="A10" s="207" t="s">
        <v>259</v>
      </c>
      <c r="B10" s="207" t="s">
        <v>260</v>
      </c>
    </row>
  </sheetData>
  <mergeCells count="3">
    <mergeCell ref="A2:B2"/>
    <mergeCell ref="A4:B4"/>
    <mergeCell ref="A6:B6"/>
  </mergeCells>
  <pageMargins left="0.7" right="0.7" top="0.75" bottom="0.75" header="0.3" footer="0.3"/>
  <pageSetup paperSize="9" scale="84" orientation="portrait" r:id="rId1"/>
  <colBreaks count="1" manualBreakCount="1">
    <brk id="2" max="37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"/>
  <sheetViews>
    <sheetView view="pageBreakPreview" zoomScaleSheetLayoutView="100" workbookViewId="0">
      <selection activeCell="A8" sqref="A8:B8"/>
    </sheetView>
  </sheetViews>
  <sheetFormatPr defaultRowHeight="15.75" x14ac:dyDescent="0.25"/>
  <cols>
    <col min="1" max="1" width="65.5" customWidth="1"/>
    <col min="2" max="2" width="37" customWidth="1"/>
  </cols>
  <sheetData>
    <row r="1" spans="1:17" ht="16.5" customHeight="1" x14ac:dyDescent="0.25"/>
    <row r="2" spans="1:17" s="29" customFormat="1" ht="378" customHeight="1" x14ac:dyDescent="0.3">
      <c r="A2" s="219" t="s">
        <v>176</v>
      </c>
      <c r="B2" s="219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4" spans="1:17" ht="21.75" customHeight="1" x14ac:dyDescent="0.25">
      <c r="A4" s="296" t="s">
        <v>235</v>
      </c>
      <c r="B4" s="296"/>
    </row>
    <row r="5" spans="1:17" x14ac:dyDescent="0.25">
      <c r="A5" s="85"/>
      <c r="B5" s="85"/>
    </row>
    <row r="6" spans="1:17" x14ac:dyDescent="0.25">
      <c r="A6" s="274"/>
      <c r="B6" s="274"/>
    </row>
    <row r="7" spans="1:17" x14ac:dyDescent="0.25">
      <c r="A7" s="85"/>
    </row>
    <row r="8" spans="1:17" x14ac:dyDescent="0.25">
      <c r="A8" s="207" t="s">
        <v>259</v>
      </c>
      <c r="B8" s="207" t="s">
        <v>260</v>
      </c>
    </row>
    <row r="9" spans="1:17" ht="15" customHeight="1" x14ac:dyDescent="0.25">
      <c r="A9" s="56"/>
      <c r="B9" s="55"/>
    </row>
    <row r="10" spans="1:17" ht="18.75" x14ac:dyDescent="0.25">
      <c r="A10" s="67"/>
      <c r="B10" s="18"/>
    </row>
  </sheetData>
  <mergeCells count="3">
    <mergeCell ref="A2:B2"/>
    <mergeCell ref="A4:B4"/>
    <mergeCell ref="A6:B6"/>
  </mergeCells>
  <pageMargins left="0.7" right="0.7" top="0.75" bottom="0.75" header="0.3" footer="0.3"/>
  <pageSetup paperSize="9" scale="80" orientation="portrait" r:id="rId1"/>
  <colBreaks count="1" manualBreakCount="1">
    <brk id="2" max="37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"/>
  <sheetViews>
    <sheetView zoomScaleNormal="100" zoomScaleSheetLayoutView="100" workbookViewId="0">
      <selection activeCell="C7" sqref="C7:C9"/>
    </sheetView>
  </sheetViews>
  <sheetFormatPr defaultRowHeight="15.75" x14ac:dyDescent="0.25"/>
  <cols>
    <col min="1" max="1" width="6.5" customWidth="1"/>
    <col min="2" max="2" width="52" customWidth="1"/>
    <col min="3" max="3" width="30.75" customWidth="1"/>
  </cols>
  <sheetData>
    <row r="1" spans="1:17" ht="16.5" customHeight="1" x14ac:dyDescent="0.25"/>
    <row r="2" spans="1:17" s="29" customFormat="1" ht="60" customHeight="1" x14ac:dyDescent="0.3">
      <c r="A2" s="220" t="s">
        <v>177</v>
      </c>
      <c r="B2" s="220"/>
      <c r="C2" s="220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17" x14ac:dyDescent="0.25">
      <c r="A3" s="274"/>
      <c r="B3" s="274"/>
    </row>
    <row r="4" spans="1:17" ht="16.5" thickBot="1" x14ac:dyDescent="0.3">
      <c r="A4" s="85"/>
    </row>
    <row r="5" spans="1:17" ht="16.5" thickBot="1" x14ac:dyDescent="0.3">
      <c r="A5" s="177" t="s">
        <v>236</v>
      </c>
      <c r="B5" s="178" t="s">
        <v>237</v>
      </c>
      <c r="C5" s="179" t="s">
        <v>238</v>
      </c>
    </row>
    <row r="6" spans="1:17" ht="31.5" x14ac:dyDescent="0.25">
      <c r="A6" s="160">
        <v>1</v>
      </c>
      <c r="B6" s="161" t="s">
        <v>241</v>
      </c>
      <c r="C6" s="88">
        <v>5</v>
      </c>
    </row>
    <row r="7" spans="1:17" ht="31.5" x14ac:dyDescent="0.25">
      <c r="A7" s="158">
        <v>2</v>
      </c>
      <c r="B7" s="155" t="s">
        <v>242</v>
      </c>
      <c r="C7" s="198">
        <v>4.72</v>
      </c>
    </row>
    <row r="8" spans="1:17" ht="31.5" x14ac:dyDescent="0.25">
      <c r="A8" s="158">
        <v>3</v>
      </c>
      <c r="B8" s="155" t="s">
        <v>252</v>
      </c>
      <c r="C8" s="198">
        <v>4.5</v>
      </c>
    </row>
    <row r="9" spans="1:17" ht="47.25" x14ac:dyDescent="0.25">
      <c r="A9" s="158">
        <v>4</v>
      </c>
      <c r="B9" s="155" t="s">
        <v>243</v>
      </c>
      <c r="C9" s="198">
        <v>4.5</v>
      </c>
    </row>
    <row r="10" spans="1:17" ht="47.25" x14ac:dyDescent="0.25">
      <c r="A10" s="158">
        <v>5</v>
      </c>
      <c r="B10" s="155" t="s">
        <v>244</v>
      </c>
      <c r="C10" s="198">
        <v>4</v>
      </c>
    </row>
    <row r="11" spans="1:17" ht="32.25" thickBot="1" x14ac:dyDescent="0.3">
      <c r="A11" s="210">
        <v>6</v>
      </c>
      <c r="B11" s="211" t="s">
        <v>245</v>
      </c>
      <c r="C11" s="199">
        <v>4</v>
      </c>
    </row>
    <row r="14" spans="1:17" x14ac:dyDescent="0.25">
      <c r="B14" s="207" t="s">
        <v>259</v>
      </c>
      <c r="C14" s="207" t="s">
        <v>260</v>
      </c>
    </row>
  </sheetData>
  <mergeCells count="2">
    <mergeCell ref="A3:B3"/>
    <mergeCell ref="A2:C2"/>
  </mergeCells>
  <pageMargins left="0.7" right="0.7" top="0.75" bottom="0.75" header="0.3" footer="0.3"/>
  <pageSetup paperSize="9" scale="92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"/>
  <sheetViews>
    <sheetView view="pageBreakPreview" zoomScaleSheetLayoutView="100" workbookViewId="0">
      <selection activeCell="A9" sqref="A9:B9"/>
    </sheetView>
  </sheetViews>
  <sheetFormatPr defaultRowHeight="15.75" x14ac:dyDescent="0.25"/>
  <cols>
    <col min="1" max="1" width="65.5" customWidth="1"/>
    <col min="2" max="2" width="37" customWidth="1"/>
  </cols>
  <sheetData>
    <row r="1" spans="1:17" ht="16.5" customHeight="1" x14ac:dyDescent="0.25"/>
    <row r="2" spans="1:17" s="29" customFormat="1" ht="60" customHeight="1" x14ac:dyDescent="0.3">
      <c r="A2" s="220" t="s">
        <v>193</v>
      </c>
      <c r="B2" s="220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4" spans="1:17" ht="48.6" customHeight="1" x14ac:dyDescent="0.25">
      <c r="A4" s="296" t="s">
        <v>258</v>
      </c>
      <c r="B4" s="296"/>
    </row>
    <row r="5" spans="1:17" ht="19.5" customHeight="1" x14ac:dyDescent="0.25">
      <c r="A5" s="254"/>
      <c r="B5" s="254"/>
    </row>
    <row r="6" spans="1:17" x14ac:dyDescent="0.25">
      <c r="A6" s="108"/>
    </row>
    <row r="7" spans="1:17" x14ac:dyDescent="0.25">
      <c r="A7" s="108"/>
    </row>
    <row r="8" spans="1:17" ht="35.25" customHeight="1" x14ac:dyDescent="0.25">
      <c r="A8" s="297"/>
      <c r="B8" s="297"/>
    </row>
    <row r="9" spans="1:17" x14ac:dyDescent="0.25">
      <c r="A9" s="207" t="s">
        <v>259</v>
      </c>
      <c r="B9" s="207" t="s">
        <v>260</v>
      </c>
    </row>
  </sheetData>
  <mergeCells count="4">
    <mergeCell ref="A2:B2"/>
    <mergeCell ref="A4:B4"/>
    <mergeCell ref="A5:B5"/>
    <mergeCell ref="A8:B8"/>
  </mergeCells>
  <pageMargins left="0.7" right="0.7" top="0.75" bottom="0.75" header="0.3" footer="0.3"/>
  <pageSetup paperSize="9" scale="80" orientation="portrait" r:id="rId1"/>
  <colBreaks count="1" manualBreakCount="1">
    <brk id="2" max="37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E12"/>
  <sheetViews>
    <sheetView zoomScaleNormal="100" zoomScaleSheetLayoutView="85" workbookViewId="0">
      <selection activeCell="A7" sqref="A7"/>
    </sheetView>
  </sheetViews>
  <sheetFormatPr defaultRowHeight="12.75" x14ac:dyDescent="0.2"/>
  <cols>
    <col min="1" max="1" width="3.625" style="187" customWidth="1"/>
    <col min="2" max="2" width="9.25" style="187" customWidth="1"/>
    <col min="3" max="3" width="9.625" style="187" customWidth="1"/>
    <col min="4" max="4" width="9.875" style="187" customWidth="1"/>
    <col min="5" max="5" width="4.625" style="187" customWidth="1"/>
    <col min="6" max="6" width="7.375" style="187" customWidth="1"/>
    <col min="7" max="7" width="7.5" style="187" customWidth="1"/>
    <col min="8" max="8" width="7.125" style="187" customWidth="1"/>
    <col min="9" max="9" width="4.625" style="187" customWidth="1"/>
    <col min="10" max="10" width="8" style="187" customWidth="1"/>
    <col min="11" max="11" width="7" style="187" customWidth="1"/>
    <col min="12" max="12" width="5.25" style="187" customWidth="1"/>
    <col min="13" max="13" width="5.625" style="187" customWidth="1"/>
    <col min="14" max="14" width="7.25" style="187" customWidth="1"/>
    <col min="15" max="15" width="5" style="187" customWidth="1"/>
    <col min="16" max="16" width="7.5" style="187" customWidth="1"/>
    <col min="17" max="17" width="5.75" style="187" customWidth="1"/>
    <col min="18" max="18" width="6.875" style="187" customWidth="1"/>
    <col min="19" max="19" width="6" style="187" customWidth="1"/>
    <col min="20" max="20" width="5.625" style="187" customWidth="1"/>
    <col min="21" max="21" width="7.375" style="187" customWidth="1"/>
    <col min="22" max="22" width="4.75" style="187" customWidth="1"/>
    <col min="23" max="23" width="5.5" style="187" customWidth="1"/>
    <col min="24" max="24" width="7.5" style="187" customWidth="1"/>
    <col min="25" max="25" width="5.75" style="187" customWidth="1"/>
    <col min="26" max="26" width="4.625" style="187" customWidth="1"/>
    <col min="27" max="27" width="7.625" style="187" customWidth="1"/>
    <col min="28" max="28" width="7.75" style="187" customWidth="1"/>
    <col min="29" max="29" width="5.375" style="187" customWidth="1"/>
    <col min="30" max="30" width="6" style="187" customWidth="1"/>
    <col min="31" max="31" width="7.125" style="187" customWidth="1"/>
    <col min="32" max="258" width="9" style="187"/>
    <col min="259" max="259" width="9.625" style="187" customWidth="1"/>
    <col min="260" max="260" width="9.875" style="187" customWidth="1"/>
    <col min="261" max="261" width="9.25" style="187" customWidth="1"/>
    <col min="262" max="262" width="9.75" style="187" customWidth="1"/>
    <col min="263" max="263" width="10" style="187" customWidth="1"/>
    <col min="264" max="514" width="9" style="187"/>
    <col min="515" max="515" width="9.625" style="187" customWidth="1"/>
    <col min="516" max="516" width="9.875" style="187" customWidth="1"/>
    <col min="517" max="517" width="9.25" style="187" customWidth="1"/>
    <col min="518" max="518" width="9.75" style="187" customWidth="1"/>
    <col min="519" max="519" width="10" style="187" customWidth="1"/>
    <col min="520" max="770" width="9" style="187"/>
    <col min="771" max="771" width="9.625" style="187" customWidth="1"/>
    <col min="772" max="772" width="9.875" style="187" customWidth="1"/>
    <col min="773" max="773" width="9.25" style="187" customWidth="1"/>
    <col min="774" max="774" width="9.75" style="187" customWidth="1"/>
    <col min="775" max="775" width="10" style="187" customWidth="1"/>
    <col min="776" max="1026" width="9" style="187"/>
    <col min="1027" max="1027" width="9.625" style="187" customWidth="1"/>
    <col min="1028" max="1028" width="9.875" style="187" customWidth="1"/>
    <col min="1029" max="1029" width="9.25" style="187" customWidth="1"/>
    <col min="1030" max="1030" width="9.75" style="187" customWidth="1"/>
    <col min="1031" max="1031" width="10" style="187" customWidth="1"/>
    <col min="1032" max="1282" width="9" style="187"/>
    <col min="1283" max="1283" width="9.625" style="187" customWidth="1"/>
    <col min="1284" max="1284" width="9.875" style="187" customWidth="1"/>
    <col min="1285" max="1285" width="9.25" style="187" customWidth="1"/>
    <col min="1286" max="1286" width="9.75" style="187" customWidth="1"/>
    <col min="1287" max="1287" width="10" style="187" customWidth="1"/>
    <col min="1288" max="1538" width="9" style="187"/>
    <col min="1539" max="1539" width="9.625" style="187" customWidth="1"/>
    <col min="1540" max="1540" width="9.875" style="187" customWidth="1"/>
    <col min="1541" max="1541" width="9.25" style="187" customWidth="1"/>
    <col min="1542" max="1542" width="9.75" style="187" customWidth="1"/>
    <col min="1543" max="1543" width="10" style="187" customWidth="1"/>
    <col min="1544" max="1794" width="9" style="187"/>
    <col min="1795" max="1795" width="9.625" style="187" customWidth="1"/>
    <col min="1796" max="1796" width="9.875" style="187" customWidth="1"/>
    <col min="1797" max="1797" width="9.25" style="187" customWidth="1"/>
    <col min="1798" max="1798" width="9.75" style="187" customWidth="1"/>
    <col min="1799" max="1799" width="10" style="187" customWidth="1"/>
    <col min="1800" max="2050" width="9" style="187"/>
    <col min="2051" max="2051" width="9.625" style="187" customWidth="1"/>
    <col min="2052" max="2052" width="9.875" style="187" customWidth="1"/>
    <col min="2053" max="2053" width="9.25" style="187" customWidth="1"/>
    <col min="2054" max="2054" width="9.75" style="187" customWidth="1"/>
    <col min="2055" max="2055" width="10" style="187" customWidth="1"/>
    <col min="2056" max="2306" width="9" style="187"/>
    <col min="2307" max="2307" width="9.625" style="187" customWidth="1"/>
    <col min="2308" max="2308" width="9.875" style="187" customWidth="1"/>
    <col min="2309" max="2309" width="9.25" style="187" customWidth="1"/>
    <col min="2310" max="2310" width="9.75" style="187" customWidth="1"/>
    <col min="2311" max="2311" width="10" style="187" customWidth="1"/>
    <col min="2312" max="2562" width="9" style="187"/>
    <col min="2563" max="2563" width="9.625" style="187" customWidth="1"/>
    <col min="2564" max="2564" width="9.875" style="187" customWidth="1"/>
    <col min="2565" max="2565" width="9.25" style="187" customWidth="1"/>
    <col min="2566" max="2566" width="9.75" style="187" customWidth="1"/>
    <col min="2567" max="2567" width="10" style="187" customWidth="1"/>
    <col min="2568" max="2818" width="9" style="187"/>
    <col min="2819" max="2819" width="9.625" style="187" customWidth="1"/>
    <col min="2820" max="2820" width="9.875" style="187" customWidth="1"/>
    <col min="2821" max="2821" width="9.25" style="187" customWidth="1"/>
    <col min="2822" max="2822" width="9.75" style="187" customWidth="1"/>
    <col min="2823" max="2823" width="10" style="187" customWidth="1"/>
    <col min="2824" max="3074" width="9" style="187"/>
    <col min="3075" max="3075" width="9.625" style="187" customWidth="1"/>
    <col min="3076" max="3076" width="9.875" style="187" customWidth="1"/>
    <col min="3077" max="3077" width="9.25" style="187" customWidth="1"/>
    <col min="3078" max="3078" width="9.75" style="187" customWidth="1"/>
    <col min="3079" max="3079" width="10" style="187" customWidth="1"/>
    <col min="3080" max="3330" width="9" style="187"/>
    <col min="3331" max="3331" width="9.625" style="187" customWidth="1"/>
    <col min="3332" max="3332" width="9.875" style="187" customWidth="1"/>
    <col min="3333" max="3333" width="9.25" style="187" customWidth="1"/>
    <col min="3334" max="3334" width="9.75" style="187" customWidth="1"/>
    <col min="3335" max="3335" width="10" style="187" customWidth="1"/>
    <col min="3336" max="3586" width="9" style="187"/>
    <col min="3587" max="3587" width="9.625" style="187" customWidth="1"/>
    <col min="3588" max="3588" width="9.875" style="187" customWidth="1"/>
    <col min="3589" max="3589" width="9.25" style="187" customWidth="1"/>
    <col min="3590" max="3590" width="9.75" style="187" customWidth="1"/>
    <col min="3591" max="3591" width="10" style="187" customWidth="1"/>
    <col min="3592" max="3842" width="9" style="187"/>
    <col min="3843" max="3843" width="9.625" style="187" customWidth="1"/>
    <col min="3844" max="3844" width="9.875" style="187" customWidth="1"/>
    <col min="3845" max="3845" width="9.25" style="187" customWidth="1"/>
    <col min="3846" max="3846" width="9.75" style="187" customWidth="1"/>
    <col min="3847" max="3847" width="10" style="187" customWidth="1"/>
    <col min="3848" max="4098" width="9" style="187"/>
    <col min="4099" max="4099" width="9.625" style="187" customWidth="1"/>
    <col min="4100" max="4100" width="9.875" style="187" customWidth="1"/>
    <col min="4101" max="4101" width="9.25" style="187" customWidth="1"/>
    <col min="4102" max="4102" width="9.75" style="187" customWidth="1"/>
    <col min="4103" max="4103" width="10" style="187" customWidth="1"/>
    <col min="4104" max="4354" width="9" style="187"/>
    <col min="4355" max="4355" width="9.625" style="187" customWidth="1"/>
    <col min="4356" max="4356" width="9.875" style="187" customWidth="1"/>
    <col min="4357" max="4357" width="9.25" style="187" customWidth="1"/>
    <col min="4358" max="4358" width="9.75" style="187" customWidth="1"/>
    <col min="4359" max="4359" width="10" style="187" customWidth="1"/>
    <col min="4360" max="4610" width="9" style="187"/>
    <col min="4611" max="4611" width="9.625" style="187" customWidth="1"/>
    <col min="4612" max="4612" width="9.875" style="187" customWidth="1"/>
    <col min="4613" max="4613" width="9.25" style="187" customWidth="1"/>
    <col min="4614" max="4614" width="9.75" style="187" customWidth="1"/>
    <col min="4615" max="4615" width="10" style="187" customWidth="1"/>
    <col min="4616" max="4866" width="9" style="187"/>
    <col min="4867" max="4867" width="9.625" style="187" customWidth="1"/>
    <col min="4868" max="4868" width="9.875" style="187" customWidth="1"/>
    <col min="4869" max="4869" width="9.25" style="187" customWidth="1"/>
    <col min="4870" max="4870" width="9.75" style="187" customWidth="1"/>
    <col min="4871" max="4871" width="10" style="187" customWidth="1"/>
    <col min="4872" max="5122" width="9" style="187"/>
    <col min="5123" max="5123" width="9.625" style="187" customWidth="1"/>
    <col min="5124" max="5124" width="9.875" style="187" customWidth="1"/>
    <col min="5125" max="5125" width="9.25" style="187" customWidth="1"/>
    <col min="5126" max="5126" width="9.75" style="187" customWidth="1"/>
    <col min="5127" max="5127" width="10" style="187" customWidth="1"/>
    <col min="5128" max="5378" width="9" style="187"/>
    <col min="5379" max="5379" width="9.625" style="187" customWidth="1"/>
    <col min="5380" max="5380" width="9.875" style="187" customWidth="1"/>
    <col min="5381" max="5381" width="9.25" style="187" customWidth="1"/>
    <col min="5382" max="5382" width="9.75" style="187" customWidth="1"/>
    <col min="5383" max="5383" width="10" style="187" customWidth="1"/>
    <col min="5384" max="5634" width="9" style="187"/>
    <col min="5635" max="5635" width="9.625" style="187" customWidth="1"/>
    <col min="5636" max="5636" width="9.875" style="187" customWidth="1"/>
    <col min="5637" max="5637" width="9.25" style="187" customWidth="1"/>
    <col min="5638" max="5638" width="9.75" style="187" customWidth="1"/>
    <col min="5639" max="5639" width="10" style="187" customWidth="1"/>
    <col min="5640" max="5890" width="9" style="187"/>
    <col min="5891" max="5891" width="9.625" style="187" customWidth="1"/>
    <col min="5892" max="5892" width="9.875" style="187" customWidth="1"/>
    <col min="5893" max="5893" width="9.25" style="187" customWidth="1"/>
    <col min="5894" max="5894" width="9.75" style="187" customWidth="1"/>
    <col min="5895" max="5895" width="10" style="187" customWidth="1"/>
    <col min="5896" max="6146" width="9" style="187"/>
    <col min="6147" max="6147" width="9.625" style="187" customWidth="1"/>
    <col min="6148" max="6148" width="9.875" style="187" customWidth="1"/>
    <col min="6149" max="6149" width="9.25" style="187" customWidth="1"/>
    <col min="6150" max="6150" width="9.75" style="187" customWidth="1"/>
    <col min="6151" max="6151" width="10" style="187" customWidth="1"/>
    <col min="6152" max="6402" width="9" style="187"/>
    <col min="6403" max="6403" width="9.625" style="187" customWidth="1"/>
    <col min="6404" max="6404" width="9.875" style="187" customWidth="1"/>
    <col min="6405" max="6405" width="9.25" style="187" customWidth="1"/>
    <col min="6406" max="6406" width="9.75" style="187" customWidth="1"/>
    <col min="6407" max="6407" width="10" style="187" customWidth="1"/>
    <col min="6408" max="6658" width="9" style="187"/>
    <col min="6659" max="6659" width="9.625" style="187" customWidth="1"/>
    <col min="6660" max="6660" width="9.875" style="187" customWidth="1"/>
    <col min="6661" max="6661" width="9.25" style="187" customWidth="1"/>
    <col min="6662" max="6662" width="9.75" style="187" customWidth="1"/>
    <col min="6663" max="6663" width="10" style="187" customWidth="1"/>
    <col min="6664" max="6914" width="9" style="187"/>
    <col min="6915" max="6915" width="9.625" style="187" customWidth="1"/>
    <col min="6916" max="6916" width="9.875" style="187" customWidth="1"/>
    <col min="6917" max="6917" width="9.25" style="187" customWidth="1"/>
    <col min="6918" max="6918" width="9.75" style="187" customWidth="1"/>
    <col min="6919" max="6919" width="10" style="187" customWidth="1"/>
    <col min="6920" max="7170" width="9" style="187"/>
    <col min="7171" max="7171" width="9.625" style="187" customWidth="1"/>
    <col min="7172" max="7172" width="9.875" style="187" customWidth="1"/>
    <col min="7173" max="7173" width="9.25" style="187" customWidth="1"/>
    <col min="7174" max="7174" width="9.75" style="187" customWidth="1"/>
    <col min="7175" max="7175" width="10" style="187" customWidth="1"/>
    <col min="7176" max="7426" width="9" style="187"/>
    <col min="7427" max="7427" width="9.625" style="187" customWidth="1"/>
    <col min="7428" max="7428" width="9.875" style="187" customWidth="1"/>
    <col min="7429" max="7429" width="9.25" style="187" customWidth="1"/>
    <col min="7430" max="7430" width="9.75" style="187" customWidth="1"/>
    <col min="7431" max="7431" width="10" style="187" customWidth="1"/>
    <col min="7432" max="7682" width="9" style="187"/>
    <col min="7683" max="7683" width="9.625" style="187" customWidth="1"/>
    <col min="7684" max="7684" width="9.875" style="187" customWidth="1"/>
    <col min="7685" max="7685" width="9.25" style="187" customWidth="1"/>
    <col min="7686" max="7686" width="9.75" style="187" customWidth="1"/>
    <col min="7687" max="7687" width="10" style="187" customWidth="1"/>
    <col min="7688" max="7938" width="9" style="187"/>
    <col min="7939" max="7939" width="9.625" style="187" customWidth="1"/>
    <col min="7940" max="7940" width="9.875" style="187" customWidth="1"/>
    <col min="7941" max="7941" width="9.25" style="187" customWidth="1"/>
    <col min="7942" max="7942" width="9.75" style="187" customWidth="1"/>
    <col min="7943" max="7943" width="10" style="187" customWidth="1"/>
    <col min="7944" max="8194" width="9" style="187"/>
    <col min="8195" max="8195" width="9.625" style="187" customWidth="1"/>
    <col min="8196" max="8196" width="9.875" style="187" customWidth="1"/>
    <col min="8197" max="8197" width="9.25" style="187" customWidth="1"/>
    <col min="8198" max="8198" width="9.75" style="187" customWidth="1"/>
    <col min="8199" max="8199" width="10" style="187" customWidth="1"/>
    <col min="8200" max="8450" width="9" style="187"/>
    <col min="8451" max="8451" width="9.625" style="187" customWidth="1"/>
    <col min="8452" max="8452" width="9.875" style="187" customWidth="1"/>
    <col min="8453" max="8453" width="9.25" style="187" customWidth="1"/>
    <col min="8454" max="8454" width="9.75" style="187" customWidth="1"/>
    <col min="8455" max="8455" width="10" style="187" customWidth="1"/>
    <col min="8456" max="8706" width="9" style="187"/>
    <col min="8707" max="8707" width="9.625" style="187" customWidth="1"/>
    <col min="8708" max="8708" width="9.875" style="187" customWidth="1"/>
    <col min="8709" max="8709" width="9.25" style="187" customWidth="1"/>
    <col min="8710" max="8710" width="9.75" style="187" customWidth="1"/>
    <col min="8711" max="8711" width="10" style="187" customWidth="1"/>
    <col min="8712" max="8962" width="9" style="187"/>
    <col min="8963" max="8963" width="9.625" style="187" customWidth="1"/>
    <col min="8964" max="8964" width="9.875" style="187" customWidth="1"/>
    <col min="8965" max="8965" width="9.25" style="187" customWidth="1"/>
    <col min="8966" max="8966" width="9.75" style="187" customWidth="1"/>
    <col min="8967" max="8967" width="10" style="187" customWidth="1"/>
    <col min="8968" max="9218" width="9" style="187"/>
    <col min="9219" max="9219" width="9.625" style="187" customWidth="1"/>
    <col min="9220" max="9220" width="9.875" style="187" customWidth="1"/>
    <col min="9221" max="9221" width="9.25" style="187" customWidth="1"/>
    <col min="9222" max="9222" width="9.75" style="187" customWidth="1"/>
    <col min="9223" max="9223" width="10" style="187" customWidth="1"/>
    <col min="9224" max="9474" width="9" style="187"/>
    <col min="9475" max="9475" width="9.625" style="187" customWidth="1"/>
    <col min="9476" max="9476" width="9.875" style="187" customWidth="1"/>
    <col min="9477" max="9477" width="9.25" style="187" customWidth="1"/>
    <col min="9478" max="9478" width="9.75" style="187" customWidth="1"/>
    <col min="9479" max="9479" width="10" style="187" customWidth="1"/>
    <col min="9480" max="9730" width="9" style="187"/>
    <col min="9731" max="9731" width="9.625" style="187" customWidth="1"/>
    <col min="9732" max="9732" width="9.875" style="187" customWidth="1"/>
    <col min="9733" max="9733" width="9.25" style="187" customWidth="1"/>
    <col min="9734" max="9734" width="9.75" style="187" customWidth="1"/>
    <col min="9735" max="9735" width="10" style="187" customWidth="1"/>
    <col min="9736" max="9986" width="9" style="187"/>
    <col min="9987" max="9987" width="9.625" style="187" customWidth="1"/>
    <col min="9988" max="9988" width="9.875" style="187" customWidth="1"/>
    <col min="9989" max="9989" width="9.25" style="187" customWidth="1"/>
    <col min="9990" max="9990" width="9.75" style="187" customWidth="1"/>
    <col min="9991" max="9991" width="10" style="187" customWidth="1"/>
    <col min="9992" max="10242" width="9" style="187"/>
    <col min="10243" max="10243" width="9.625" style="187" customWidth="1"/>
    <col min="10244" max="10244" width="9.875" style="187" customWidth="1"/>
    <col min="10245" max="10245" width="9.25" style="187" customWidth="1"/>
    <col min="10246" max="10246" width="9.75" style="187" customWidth="1"/>
    <col min="10247" max="10247" width="10" style="187" customWidth="1"/>
    <col min="10248" max="10498" width="9" style="187"/>
    <col min="10499" max="10499" width="9.625" style="187" customWidth="1"/>
    <col min="10500" max="10500" width="9.875" style="187" customWidth="1"/>
    <col min="10501" max="10501" width="9.25" style="187" customWidth="1"/>
    <col min="10502" max="10502" width="9.75" style="187" customWidth="1"/>
    <col min="10503" max="10503" width="10" style="187" customWidth="1"/>
    <col min="10504" max="10754" width="9" style="187"/>
    <col min="10755" max="10755" width="9.625" style="187" customWidth="1"/>
    <col min="10756" max="10756" width="9.875" style="187" customWidth="1"/>
    <col min="10757" max="10757" width="9.25" style="187" customWidth="1"/>
    <col min="10758" max="10758" width="9.75" style="187" customWidth="1"/>
    <col min="10759" max="10759" width="10" style="187" customWidth="1"/>
    <col min="10760" max="11010" width="9" style="187"/>
    <col min="11011" max="11011" width="9.625" style="187" customWidth="1"/>
    <col min="11012" max="11012" width="9.875" style="187" customWidth="1"/>
    <col min="11013" max="11013" width="9.25" style="187" customWidth="1"/>
    <col min="11014" max="11014" width="9.75" style="187" customWidth="1"/>
    <col min="11015" max="11015" width="10" style="187" customWidth="1"/>
    <col min="11016" max="11266" width="9" style="187"/>
    <col min="11267" max="11267" width="9.625" style="187" customWidth="1"/>
    <col min="11268" max="11268" width="9.875" style="187" customWidth="1"/>
    <col min="11269" max="11269" width="9.25" style="187" customWidth="1"/>
    <col min="11270" max="11270" width="9.75" style="187" customWidth="1"/>
    <col min="11271" max="11271" width="10" style="187" customWidth="1"/>
    <col min="11272" max="11522" width="9" style="187"/>
    <col min="11523" max="11523" width="9.625" style="187" customWidth="1"/>
    <col min="11524" max="11524" width="9.875" style="187" customWidth="1"/>
    <col min="11525" max="11525" width="9.25" style="187" customWidth="1"/>
    <col min="11526" max="11526" width="9.75" style="187" customWidth="1"/>
    <col min="11527" max="11527" width="10" style="187" customWidth="1"/>
    <col min="11528" max="11778" width="9" style="187"/>
    <col min="11779" max="11779" width="9.625" style="187" customWidth="1"/>
    <col min="11780" max="11780" width="9.875" style="187" customWidth="1"/>
    <col min="11781" max="11781" width="9.25" style="187" customWidth="1"/>
    <col min="11782" max="11782" width="9.75" style="187" customWidth="1"/>
    <col min="11783" max="11783" width="10" style="187" customWidth="1"/>
    <col min="11784" max="12034" width="9" style="187"/>
    <col min="12035" max="12035" width="9.625" style="187" customWidth="1"/>
    <col min="12036" max="12036" width="9.875" style="187" customWidth="1"/>
    <col min="12037" max="12037" width="9.25" style="187" customWidth="1"/>
    <col min="12038" max="12038" width="9.75" style="187" customWidth="1"/>
    <col min="12039" max="12039" width="10" style="187" customWidth="1"/>
    <col min="12040" max="12290" width="9" style="187"/>
    <col min="12291" max="12291" width="9.625" style="187" customWidth="1"/>
    <col min="12292" max="12292" width="9.875" style="187" customWidth="1"/>
    <col min="12293" max="12293" width="9.25" style="187" customWidth="1"/>
    <col min="12294" max="12294" width="9.75" style="187" customWidth="1"/>
    <col min="12295" max="12295" width="10" style="187" customWidth="1"/>
    <col min="12296" max="12546" width="9" style="187"/>
    <col min="12547" max="12547" width="9.625" style="187" customWidth="1"/>
    <col min="12548" max="12548" width="9.875" style="187" customWidth="1"/>
    <col min="12549" max="12549" width="9.25" style="187" customWidth="1"/>
    <col min="12550" max="12550" width="9.75" style="187" customWidth="1"/>
    <col min="12551" max="12551" width="10" style="187" customWidth="1"/>
    <col min="12552" max="12802" width="9" style="187"/>
    <col min="12803" max="12803" width="9.625" style="187" customWidth="1"/>
    <col min="12804" max="12804" width="9.875" style="187" customWidth="1"/>
    <col min="12805" max="12805" width="9.25" style="187" customWidth="1"/>
    <col min="12806" max="12806" width="9.75" style="187" customWidth="1"/>
    <col min="12807" max="12807" width="10" style="187" customWidth="1"/>
    <col min="12808" max="13058" width="9" style="187"/>
    <col min="13059" max="13059" width="9.625" style="187" customWidth="1"/>
    <col min="13060" max="13060" width="9.875" style="187" customWidth="1"/>
    <col min="13061" max="13061" width="9.25" style="187" customWidth="1"/>
    <col min="13062" max="13062" width="9.75" style="187" customWidth="1"/>
    <col min="13063" max="13063" width="10" style="187" customWidth="1"/>
    <col min="13064" max="13314" width="9" style="187"/>
    <col min="13315" max="13315" width="9.625" style="187" customWidth="1"/>
    <col min="13316" max="13316" width="9.875" style="187" customWidth="1"/>
    <col min="13317" max="13317" width="9.25" style="187" customWidth="1"/>
    <col min="13318" max="13318" width="9.75" style="187" customWidth="1"/>
    <col min="13319" max="13319" width="10" style="187" customWidth="1"/>
    <col min="13320" max="13570" width="9" style="187"/>
    <col min="13571" max="13571" width="9.625" style="187" customWidth="1"/>
    <col min="13572" max="13572" width="9.875" style="187" customWidth="1"/>
    <col min="13573" max="13573" width="9.25" style="187" customWidth="1"/>
    <col min="13574" max="13574" width="9.75" style="187" customWidth="1"/>
    <col min="13575" max="13575" width="10" style="187" customWidth="1"/>
    <col min="13576" max="13826" width="9" style="187"/>
    <col min="13827" max="13827" width="9.625" style="187" customWidth="1"/>
    <col min="13828" max="13828" width="9.875" style="187" customWidth="1"/>
    <col min="13829" max="13829" width="9.25" style="187" customWidth="1"/>
    <col min="13830" max="13830" width="9.75" style="187" customWidth="1"/>
    <col min="13831" max="13831" width="10" style="187" customWidth="1"/>
    <col min="13832" max="14082" width="9" style="187"/>
    <col min="14083" max="14083" width="9.625" style="187" customWidth="1"/>
    <col min="14084" max="14084" width="9.875" style="187" customWidth="1"/>
    <col min="14085" max="14085" width="9.25" style="187" customWidth="1"/>
    <col min="14086" max="14086" width="9.75" style="187" customWidth="1"/>
    <col min="14087" max="14087" width="10" style="187" customWidth="1"/>
    <col min="14088" max="14338" width="9" style="187"/>
    <col min="14339" max="14339" width="9.625" style="187" customWidth="1"/>
    <col min="14340" max="14340" width="9.875" style="187" customWidth="1"/>
    <col min="14341" max="14341" width="9.25" style="187" customWidth="1"/>
    <col min="14342" max="14342" width="9.75" style="187" customWidth="1"/>
    <col min="14343" max="14343" width="10" style="187" customWidth="1"/>
    <col min="14344" max="14594" width="9" style="187"/>
    <col min="14595" max="14595" width="9.625" style="187" customWidth="1"/>
    <col min="14596" max="14596" width="9.875" style="187" customWidth="1"/>
    <col min="14597" max="14597" width="9.25" style="187" customWidth="1"/>
    <col min="14598" max="14598" width="9.75" style="187" customWidth="1"/>
    <col min="14599" max="14599" width="10" style="187" customWidth="1"/>
    <col min="14600" max="14850" width="9" style="187"/>
    <col min="14851" max="14851" width="9.625" style="187" customWidth="1"/>
    <col min="14852" max="14852" width="9.875" style="187" customWidth="1"/>
    <col min="14853" max="14853" width="9.25" style="187" customWidth="1"/>
    <col min="14854" max="14854" width="9.75" style="187" customWidth="1"/>
    <col min="14855" max="14855" width="10" style="187" customWidth="1"/>
    <col min="14856" max="15106" width="9" style="187"/>
    <col min="15107" max="15107" width="9.625" style="187" customWidth="1"/>
    <col min="15108" max="15108" width="9.875" style="187" customWidth="1"/>
    <col min="15109" max="15109" width="9.25" style="187" customWidth="1"/>
    <col min="15110" max="15110" width="9.75" style="187" customWidth="1"/>
    <col min="15111" max="15111" width="10" style="187" customWidth="1"/>
    <col min="15112" max="15362" width="9" style="187"/>
    <col min="15363" max="15363" width="9.625" style="187" customWidth="1"/>
    <col min="15364" max="15364" width="9.875" style="187" customWidth="1"/>
    <col min="15365" max="15365" width="9.25" style="187" customWidth="1"/>
    <col min="15366" max="15366" width="9.75" style="187" customWidth="1"/>
    <col min="15367" max="15367" width="10" style="187" customWidth="1"/>
    <col min="15368" max="15618" width="9" style="187"/>
    <col min="15619" max="15619" width="9.625" style="187" customWidth="1"/>
    <col min="15620" max="15620" width="9.875" style="187" customWidth="1"/>
    <col min="15621" max="15621" width="9.25" style="187" customWidth="1"/>
    <col min="15622" max="15622" width="9.75" style="187" customWidth="1"/>
    <col min="15623" max="15623" width="10" style="187" customWidth="1"/>
    <col min="15624" max="15874" width="9" style="187"/>
    <col min="15875" max="15875" width="9.625" style="187" customWidth="1"/>
    <col min="15876" max="15876" width="9.875" style="187" customWidth="1"/>
    <col min="15877" max="15877" width="9.25" style="187" customWidth="1"/>
    <col min="15878" max="15878" width="9.75" style="187" customWidth="1"/>
    <col min="15879" max="15879" width="10" style="187" customWidth="1"/>
    <col min="15880" max="16130" width="9" style="187"/>
    <col min="16131" max="16131" width="9.625" style="187" customWidth="1"/>
    <col min="16132" max="16132" width="9.875" style="187" customWidth="1"/>
    <col min="16133" max="16133" width="9.25" style="187" customWidth="1"/>
    <col min="16134" max="16134" width="9.75" style="187" customWidth="1"/>
    <col min="16135" max="16135" width="10" style="187" customWidth="1"/>
    <col min="16136" max="16384" width="9" style="187"/>
  </cols>
  <sheetData>
    <row r="2" spans="1:31" ht="15.75" x14ac:dyDescent="0.25">
      <c r="A2" s="299" t="s">
        <v>169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W2" s="299"/>
      <c r="X2" s="299"/>
      <c r="Y2" s="299"/>
      <c r="Z2" s="299"/>
      <c r="AA2" s="299"/>
      <c r="AB2" s="299"/>
      <c r="AC2" s="299"/>
      <c r="AD2" s="299"/>
      <c r="AE2" s="299"/>
    </row>
    <row r="3" spans="1:31" ht="13.5" thickBot="1" x14ac:dyDescent="0.25">
      <c r="A3" s="188"/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</row>
    <row r="4" spans="1:31" ht="43.5" customHeight="1" thickBot="1" x14ac:dyDescent="0.25">
      <c r="A4" s="298" t="s">
        <v>0</v>
      </c>
      <c r="B4" s="298" t="s">
        <v>17</v>
      </c>
      <c r="C4" s="298" t="s">
        <v>18</v>
      </c>
      <c r="D4" s="298" t="s">
        <v>19</v>
      </c>
      <c r="E4" s="298" t="s">
        <v>20</v>
      </c>
      <c r="F4" s="298"/>
      <c r="G4" s="298"/>
      <c r="H4" s="298"/>
      <c r="I4" s="298"/>
      <c r="J4" s="298" t="s">
        <v>21</v>
      </c>
      <c r="K4" s="298"/>
      <c r="L4" s="298"/>
      <c r="M4" s="298"/>
      <c r="N4" s="298"/>
      <c r="O4" s="298"/>
      <c r="P4" s="298" t="s">
        <v>22</v>
      </c>
      <c r="Q4" s="298"/>
      <c r="R4" s="298"/>
      <c r="S4" s="298"/>
      <c r="T4" s="298"/>
      <c r="U4" s="298"/>
      <c r="V4" s="298"/>
      <c r="W4" s="298" t="s">
        <v>23</v>
      </c>
      <c r="X4" s="298"/>
      <c r="Y4" s="298"/>
      <c r="Z4" s="298"/>
      <c r="AA4" s="298" t="s">
        <v>24</v>
      </c>
      <c r="AB4" s="298"/>
      <c r="AC4" s="298"/>
      <c r="AD4" s="298" t="s">
        <v>25</v>
      </c>
      <c r="AE4" s="298"/>
    </row>
    <row r="5" spans="1:31" ht="231" thickBot="1" x14ac:dyDescent="0.25">
      <c r="A5" s="298"/>
      <c r="B5" s="298"/>
      <c r="C5" s="298"/>
      <c r="D5" s="298"/>
      <c r="E5" s="189" t="s">
        <v>26</v>
      </c>
      <c r="F5" s="189" t="s">
        <v>27</v>
      </c>
      <c r="G5" s="189" t="s">
        <v>28</v>
      </c>
      <c r="H5" s="189" t="s">
        <v>29</v>
      </c>
      <c r="I5" s="189" t="s">
        <v>30</v>
      </c>
      <c r="J5" s="189" t="s">
        <v>31</v>
      </c>
      <c r="K5" s="189" t="s">
        <v>32</v>
      </c>
      <c r="L5" s="189" t="s">
        <v>33</v>
      </c>
      <c r="M5" s="189" t="s">
        <v>34</v>
      </c>
      <c r="N5" s="189" t="s">
        <v>35</v>
      </c>
      <c r="O5" s="189" t="s">
        <v>30</v>
      </c>
      <c r="P5" s="189" t="s">
        <v>36</v>
      </c>
      <c r="Q5" s="189" t="s">
        <v>37</v>
      </c>
      <c r="R5" s="189" t="s">
        <v>32</v>
      </c>
      <c r="S5" s="189" t="s">
        <v>33</v>
      </c>
      <c r="T5" s="189" t="s">
        <v>34</v>
      </c>
      <c r="U5" s="189" t="s">
        <v>35</v>
      </c>
      <c r="V5" s="189" t="s">
        <v>30</v>
      </c>
      <c r="W5" s="189" t="s">
        <v>38</v>
      </c>
      <c r="X5" s="189" t="s">
        <v>39</v>
      </c>
      <c r="Y5" s="189" t="s">
        <v>40</v>
      </c>
      <c r="Z5" s="189" t="s">
        <v>30</v>
      </c>
      <c r="AA5" s="189" t="s">
        <v>41</v>
      </c>
      <c r="AB5" s="189" t="s">
        <v>42</v>
      </c>
      <c r="AC5" s="189" t="s">
        <v>43</v>
      </c>
      <c r="AD5" s="189" t="s">
        <v>44</v>
      </c>
      <c r="AE5" s="189" t="s">
        <v>45</v>
      </c>
    </row>
    <row r="6" spans="1:31" ht="13.5" thickBot="1" x14ac:dyDescent="0.25">
      <c r="A6" s="190">
        <v>1</v>
      </c>
      <c r="B6" s="190">
        <v>2</v>
      </c>
      <c r="C6" s="190">
        <v>3</v>
      </c>
      <c r="D6" s="190">
        <v>4</v>
      </c>
      <c r="E6" s="190">
        <v>5</v>
      </c>
      <c r="F6" s="190">
        <v>6</v>
      </c>
      <c r="G6" s="190">
        <v>7</v>
      </c>
      <c r="H6" s="190">
        <v>8</v>
      </c>
      <c r="I6" s="190">
        <v>9</v>
      </c>
      <c r="J6" s="190">
        <v>10</v>
      </c>
      <c r="K6" s="190">
        <v>11</v>
      </c>
      <c r="L6" s="190">
        <v>12</v>
      </c>
      <c r="M6" s="190">
        <v>13</v>
      </c>
      <c r="N6" s="190">
        <v>14</v>
      </c>
      <c r="O6" s="190">
        <v>15</v>
      </c>
      <c r="P6" s="190">
        <v>16</v>
      </c>
      <c r="Q6" s="190">
        <v>17</v>
      </c>
      <c r="R6" s="190">
        <v>18</v>
      </c>
      <c r="S6" s="190">
        <v>19</v>
      </c>
      <c r="T6" s="190">
        <v>20</v>
      </c>
      <c r="U6" s="190">
        <v>21</v>
      </c>
      <c r="V6" s="190">
        <v>22</v>
      </c>
      <c r="W6" s="190">
        <v>23</v>
      </c>
      <c r="X6" s="190">
        <v>24</v>
      </c>
      <c r="Y6" s="190">
        <v>25</v>
      </c>
      <c r="Z6" s="190">
        <v>26</v>
      </c>
      <c r="AA6" s="190">
        <v>27</v>
      </c>
      <c r="AB6" s="190">
        <v>28</v>
      </c>
      <c r="AC6" s="190">
        <v>29</v>
      </c>
      <c r="AD6" s="190">
        <v>30</v>
      </c>
      <c r="AE6" s="190">
        <v>31</v>
      </c>
    </row>
    <row r="7" spans="1:31" ht="13.5" thickBot="1" x14ac:dyDescent="0.25">
      <c r="A7" s="212">
        <v>1</v>
      </c>
      <c r="B7" s="212">
        <v>1</v>
      </c>
      <c r="C7" s="194">
        <v>43843</v>
      </c>
      <c r="D7" s="212"/>
      <c r="E7" s="212" t="s">
        <v>268</v>
      </c>
      <c r="F7" s="212"/>
      <c r="G7" s="212"/>
      <c r="H7" s="212"/>
      <c r="I7" s="212"/>
      <c r="J7" s="212"/>
      <c r="K7" s="212" t="s">
        <v>268</v>
      </c>
      <c r="L7" s="212"/>
      <c r="M7" s="212"/>
      <c r="N7" s="212"/>
      <c r="O7" s="212"/>
      <c r="P7" s="212"/>
      <c r="Q7" s="212"/>
      <c r="R7" s="212"/>
      <c r="S7" s="212"/>
      <c r="T7" s="212"/>
      <c r="U7" s="212"/>
      <c r="V7" s="212"/>
      <c r="W7" s="212" t="s">
        <v>268</v>
      </c>
      <c r="X7" s="212"/>
      <c r="Y7" s="212"/>
      <c r="Z7" s="212"/>
      <c r="AA7" s="212" t="s">
        <v>268</v>
      </c>
      <c r="AB7" s="212"/>
      <c r="AC7" s="212"/>
      <c r="AD7" s="212" t="s">
        <v>268</v>
      </c>
      <c r="AE7" s="212"/>
    </row>
    <row r="8" spans="1:31" ht="13.5" thickBot="1" x14ac:dyDescent="0.25">
      <c r="A8" s="212">
        <v>2</v>
      </c>
      <c r="B8" s="212">
        <v>2</v>
      </c>
      <c r="C8" s="194">
        <v>43843</v>
      </c>
      <c r="D8" s="212"/>
      <c r="E8" s="212" t="s">
        <v>268</v>
      </c>
      <c r="F8" s="212"/>
      <c r="G8" s="212"/>
      <c r="H8" s="212"/>
      <c r="I8" s="212"/>
      <c r="J8" s="212"/>
      <c r="K8" s="212" t="s">
        <v>268</v>
      </c>
      <c r="L8" s="212"/>
      <c r="M8" s="212"/>
      <c r="N8" s="212"/>
      <c r="O8" s="212"/>
      <c r="P8" s="212"/>
      <c r="Q8" s="212"/>
      <c r="R8" s="212"/>
      <c r="S8" s="212"/>
      <c r="T8" s="212"/>
      <c r="U8" s="212"/>
      <c r="V8" s="212"/>
      <c r="W8" s="212" t="s">
        <v>268</v>
      </c>
      <c r="X8" s="212"/>
      <c r="Y8" s="212"/>
      <c r="Z8" s="212"/>
      <c r="AA8" s="212" t="s">
        <v>268</v>
      </c>
      <c r="AB8" s="212"/>
      <c r="AC8" s="212"/>
      <c r="AD8" s="212" t="s">
        <v>268</v>
      </c>
      <c r="AE8" s="212"/>
    </row>
    <row r="12" spans="1:31" ht="15" x14ac:dyDescent="0.25">
      <c r="D12" s="207" t="s">
        <v>259</v>
      </c>
      <c r="I12" s="207" t="s">
        <v>260</v>
      </c>
    </row>
  </sheetData>
  <mergeCells count="11">
    <mergeCell ref="AD4:AE4"/>
    <mergeCell ref="A2:AE2"/>
    <mergeCell ref="A4:A5"/>
    <mergeCell ref="B4:B5"/>
    <mergeCell ref="C4:C5"/>
    <mergeCell ref="D4:D5"/>
    <mergeCell ref="E4:I4"/>
    <mergeCell ref="J4:O4"/>
    <mergeCell ref="P4:V4"/>
    <mergeCell ref="W4:Z4"/>
    <mergeCell ref="AA4:AC4"/>
  </mergeCells>
  <pageMargins left="0.75" right="0.75" top="1" bottom="1" header="0.5" footer="0.5"/>
  <pageSetup paperSize="9" scale="60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AE10"/>
  <sheetViews>
    <sheetView view="pageBreakPreview" topLeftCell="B1" zoomScale="70" zoomScaleSheetLayoutView="70" workbookViewId="0">
      <selection activeCell="P12" sqref="P12"/>
    </sheetView>
  </sheetViews>
  <sheetFormatPr defaultRowHeight="15.75" x14ac:dyDescent="0.25"/>
  <cols>
    <col min="2" max="3" width="10.25" customWidth="1"/>
    <col min="4" max="4" width="11.375" customWidth="1"/>
    <col min="5" max="5" width="10.75" customWidth="1"/>
    <col min="6" max="6" width="12" customWidth="1"/>
    <col min="7" max="7" width="10.125" customWidth="1"/>
    <col min="8" max="8" width="11.5" customWidth="1"/>
    <col min="10" max="10" width="13" customWidth="1"/>
    <col min="11" max="11" width="14.875" customWidth="1"/>
    <col min="12" max="12" width="12.875" customWidth="1"/>
    <col min="13" max="13" width="12.5" customWidth="1"/>
    <col min="14" max="14" width="13" customWidth="1"/>
    <col min="21" max="21" width="13.875" customWidth="1"/>
    <col min="24" max="24" width="14.875" customWidth="1"/>
    <col min="25" max="25" width="11.125" customWidth="1"/>
    <col min="27" max="27" width="15.25" customWidth="1"/>
    <col min="28" max="28" width="15.5" customWidth="1"/>
    <col min="29" max="29" width="12.125" customWidth="1"/>
    <col min="30" max="30" width="12" customWidth="1"/>
    <col min="31" max="31" width="12.625" customWidth="1"/>
  </cols>
  <sheetData>
    <row r="5" spans="1:31" ht="16.5" thickBot="1" x14ac:dyDescent="0.3">
      <c r="A5" s="300" t="s">
        <v>141</v>
      </c>
      <c r="B5" s="300"/>
      <c r="C5" s="300"/>
      <c r="D5" s="300"/>
      <c r="E5" s="300"/>
      <c r="F5" s="300"/>
      <c r="G5" s="300"/>
      <c r="H5" s="300"/>
      <c r="I5" s="300"/>
      <c r="J5" s="300"/>
      <c r="K5" s="300"/>
      <c r="L5" s="300"/>
      <c r="M5" s="300"/>
      <c r="N5" s="300"/>
      <c r="O5" s="300"/>
      <c r="P5" s="300"/>
      <c r="Q5" s="300"/>
      <c r="R5" s="300"/>
      <c r="S5" s="300"/>
      <c r="T5" s="300"/>
      <c r="U5" s="300"/>
      <c r="V5" s="300"/>
      <c r="W5" s="300"/>
      <c r="X5" s="300"/>
      <c r="Y5" s="300"/>
      <c r="Z5" s="300"/>
      <c r="AA5" s="300"/>
      <c r="AB5" s="300"/>
      <c r="AC5" s="300"/>
      <c r="AD5" s="300"/>
      <c r="AE5" s="300"/>
    </row>
    <row r="6" spans="1:31" ht="38.25" customHeight="1" thickBot="1" x14ac:dyDescent="0.3">
      <c r="A6" s="301" t="s">
        <v>0</v>
      </c>
      <c r="B6" s="301" t="s">
        <v>17</v>
      </c>
      <c r="C6" s="301" t="s">
        <v>18</v>
      </c>
      <c r="D6" s="301" t="s">
        <v>19</v>
      </c>
      <c r="E6" s="270" t="s">
        <v>20</v>
      </c>
      <c r="F6" s="272"/>
      <c r="G6" s="272"/>
      <c r="H6" s="272"/>
      <c r="I6" s="271"/>
      <c r="J6" s="270" t="s">
        <v>21</v>
      </c>
      <c r="K6" s="272"/>
      <c r="L6" s="272"/>
      <c r="M6" s="272"/>
      <c r="N6" s="272"/>
      <c r="O6" s="271"/>
      <c r="P6" s="270" t="s">
        <v>22</v>
      </c>
      <c r="Q6" s="272"/>
      <c r="R6" s="272"/>
      <c r="S6" s="272"/>
      <c r="T6" s="272"/>
      <c r="U6" s="272"/>
      <c r="V6" s="271"/>
      <c r="W6" s="270" t="s">
        <v>23</v>
      </c>
      <c r="X6" s="272"/>
      <c r="Y6" s="272"/>
      <c r="Z6" s="271"/>
      <c r="AA6" s="270" t="s">
        <v>24</v>
      </c>
      <c r="AB6" s="272"/>
      <c r="AC6" s="271"/>
      <c r="AD6" s="270" t="s">
        <v>25</v>
      </c>
      <c r="AE6" s="271"/>
    </row>
    <row r="7" spans="1:31" ht="102" customHeight="1" thickBot="1" x14ac:dyDescent="0.3">
      <c r="A7" s="302"/>
      <c r="B7" s="302"/>
      <c r="C7" s="302"/>
      <c r="D7" s="302"/>
      <c r="E7" s="4" t="s">
        <v>26</v>
      </c>
      <c r="F7" s="4" t="s">
        <v>27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32</v>
      </c>
      <c r="L7" s="4" t="s">
        <v>33</v>
      </c>
      <c r="M7" s="4" t="s">
        <v>34</v>
      </c>
      <c r="N7" s="4" t="s">
        <v>35</v>
      </c>
      <c r="O7" s="4" t="s">
        <v>30</v>
      </c>
      <c r="P7" s="4" t="s">
        <v>36</v>
      </c>
      <c r="Q7" s="4" t="s">
        <v>37</v>
      </c>
      <c r="R7" s="4" t="s">
        <v>32</v>
      </c>
      <c r="S7" s="4" t="s">
        <v>33</v>
      </c>
      <c r="T7" s="4" t="s">
        <v>34</v>
      </c>
      <c r="U7" s="4" t="s">
        <v>35</v>
      </c>
      <c r="V7" s="4" t="s">
        <v>30</v>
      </c>
      <c r="W7" s="4" t="s">
        <v>38</v>
      </c>
      <c r="X7" s="4" t="s">
        <v>39</v>
      </c>
      <c r="Y7" s="4" t="s">
        <v>40</v>
      </c>
      <c r="Z7" s="4" t="s">
        <v>30</v>
      </c>
      <c r="AA7" s="4" t="s">
        <v>41</v>
      </c>
      <c r="AB7" s="4" t="s">
        <v>42</v>
      </c>
      <c r="AC7" s="4" t="s">
        <v>43</v>
      </c>
      <c r="AD7" s="4" t="s">
        <v>44</v>
      </c>
      <c r="AE7" s="4" t="s">
        <v>45</v>
      </c>
    </row>
    <row r="8" spans="1:31" ht="16.5" thickBot="1" x14ac:dyDescent="0.3">
      <c r="A8" s="2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  <c r="K8" s="4">
        <v>11</v>
      </c>
      <c r="L8" s="4">
        <v>12</v>
      </c>
      <c r="M8" s="4">
        <v>13</v>
      </c>
      <c r="N8" s="4">
        <v>14</v>
      </c>
      <c r="O8" s="4">
        <v>15</v>
      </c>
      <c r="P8" s="4">
        <v>16</v>
      </c>
      <c r="Q8" s="4">
        <v>17</v>
      </c>
      <c r="R8" s="4">
        <v>18</v>
      </c>
      <c r="S8" s="4">
        <v>19</v>
      </c>
      <c r="T8" s="4">
        <v>20</v>
      </c>
      <c r="U8" s="4">
        <v>21</v>
      </c>
      <c r="V8" s="4">
        <v>22</v>
      </c>
      <c r="W8" s="4">
        <v>23</v>
      </c>
      <c r="X8" s="4">
        <v>24</v>
      </c>
      <c r="Y8" s="4">
        <v>25</v>
      </c>
      <c r="Z8" s="4">
        <v>26</v>
      </c>
      <c r="AA8" s="4">
        <v>27</v>
      </c>
      <c r="AB8" s="4">
        <v>28</v>
      </c>
      <c r="AC8" s="4">
        <v>29</v>
      </c>
      <c r="AD8" s="4">
        <v>30</v>
      </c>
      <c r="AE8" s="4">
        <v>31</v>
      </c>
    </row>
    <row r="9" spans="1:31" ht="16.5" thickBot="1" x14ac:dyDescent="0.3">
      <c r="A9" s="3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ht="16.5" thickBot="1" x14ac:dyDescent="0.3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</sheetData>
  <mergeCells count="11">
    <mergeCell ref="P6:V6"/>
    <mergeCell ref="W6:Z6"/>
    <mergeCell ref="AA6:AC6"/>
    <mergeCell ref="AD6:AE6"/>
    <mergeCell ref="A5:AE5"/>
    <mergeCell ref="A6:A7"/>
    <mergeCell ref="B6:B7"/>
    <mergeCell ref="C6:C7"/>
    <mergeCell ref="D6:D7"/>
    <mergeCell ref="E6:I6"/>
    <mergeCell ref="J6:O6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23</vt:i4>
      </vt:variant>
      <vt:variant>
        <vt:lpstr>Именованные диапазоны</vt:lpstr>
      </vt:variant>
      <vt:variant>
        <vt:i4>9</vt:i4>
      </vt:variant>
    </vt:vector>
  </HeadingPairs>
  <TitlesOfParts>
    <vt:vector size="32" baseType="lpstr">
      <vt:lpstr>титул</vt:lpstr>
      <vt:lpstr>п.1.1</vt:lpstr>
      <vt:lpstr>п.1.2</vt:lpstr>
      <vt:lpstr>п.1.3</vt:lpstr>
      <vt:lpstr>п.1.4</vt:lpstr>
      <vt:lpstr>п.2.1</vt:lpstr>
      <vt:lpstr>п.2.2</vt:lpstr>
      <vt:lpstr>п.2.3, п.2.4</vt:lpstr>
      <vt:lpstr>п.3.1</vt:lpstr>
      <vt:lpstr>п.3.2, п.3.3</vt:lpstr>
      <vt:lpstr>п.3.4</vt:lpstr>
      <vt:lpstr>п.3.5</vt:lpstr>
      <vt:lpstr>3.5</vt:lpstr>
      <vt:lpstr>п.4.1</vt:lpstr>
      <vt:lpstr>п.4.2</vt:lpstr>
      <vt:lpstr>п.4.3</vt:lpstr>
      <vt:lpstr>п.4.4</vt:lpstr>
      <vt:lpstr>п.4.5</vt:lpstr>
      <vt:lpstr>п.4.6</vt:lpstr>
      <vt:lpstr>п.4.7</vt:lpstr>
      <vt:lpstr>п.4.8</vt:lpstr>
      <vt:lpstr>п. 4.9</vt:lpstr>
      <vt:lpstr>п.4.9</vt:lpstr>
      <vt:lpstr>п.2.1!Область_печати</vt:lpstr>
      <vt:lpstr>п.3.1!Область_печати</vt:lpstr>
      <vt:lpstr>'п.3.2, п.3.3'!Область_печати</vt:lpstr>
      <vt:lpstr>п.4.2!Область_печати</vt:lpstr>
      <vt:lpstr>п.4.4!Область_печати</vt:lpstr>
      <vt:lpstr>п.4.5!Область_печати</vt:lpstr>
      <vt:lpstr>п.4.6!Область_печати</vt:lpstr>
      <vt:lpstr>п.4.8!Область_печати</vt:lpstr>
      <vt:lpstr>титул!Область_печати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2021-03-26T04:23:37Z</dcterms:modified>
</cp:coreProperties>
</file>